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Foglio1" sheetId="1" r:id="rId1"/>
  </sheets>
  <definedNames>
    <definedName name="_xlnm._FilterDatabase" localSheetId="0" hidden="1">Foglio1!$A$11:$U$100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T82" i="1" l="1"/>
  <c r="R82" i="1"/>
  <c r="T81" i="1"/>
  <c r="R81" i="1"/>
  <c r="T80" i="1"/>
  <c r="R80" i="1"/>
  <c r="T79" i="1"/>
  <c r="R79" i="1"/>
  <c r="T78" i="1"/>
  <c r="R78" i="1"/>
  <c r="T77" i="1"/>
  <c r="R77" i="1"/>
  <c r="T76" i="1"/>
  <c r="R76" i="1"/>
  <c r="T75" i="1"/>
  <c r="T74" i="1"/>
  <c r="R74" i="1"/>
  <c r="T72" i="1"/>
  <c r="R72" i="1"/>
  <c r="T71" i="1"/>
  <c r="R71" i="1"/>
  <c r="T70" i="1"/>
  <c r="R70" i="1"/>
  <c r="T69" i="1"/>
  <c r="R69" i="1"/>
  <c r="T68" i="1"/>
  <c r="R68" i="1"/>
  <c r="T67" i="1"/>
  <c r="R67" i="1"/>
  <c r="T65" i="1"/>
  <c r="R65" i="1"/>
  <c r="T64" i="1"/>
  <c r="R64" i="1"/>
  <c r="T63" i="1"/>
  <c r="R63" i="1"/>
  <c r="T61" i="1"/>
  <c r="R61" i="1"/>
  <c r="T60" i="1"/>
  <c r="R60" i="1"/>
  <c r="T59" i="1"/>
  <c r="R59" i="1"/>
  <c r="T58" i="1"/>
  <c r="R58" i="1"/>
  <c r="T57" i="1"/>
  <c r="T56" i="1"/>
  <c r="R56" i="1"/>
  <c r="T55" i="1"/>
  <c r="R55" i="1"/>
  <c r="T54" i="1"/>
  <c r="R54" i="1"/>
  <c r="T53" i="1"/>
  <c r="R53" i="1"/>
  <c r="T52" i="1"/>
  <c r="R52" i="1"/>
  <c r="T51" i="1"/>
  <c r="R51" i="1"/>
  <c r="T50" i="1"/>
  <c r="R50" i="1"/>
  <c r="T49" i="1"/>
  <c r="R49" i="1"/>
  <c r="T48" i="1"/>
  <c r="R48" i="1"/>
  <c r="T47" i="1"/>
  <c r="R47" i="1"/>
  <c r="T46" i="1"/>
  <c r="R46" i="1"/>
  <c r="T45" i="1"/>
  <c r="R45" i="1"/>
  <c r="T43" i="1"/>
  <c r="R43" i="1"/>
  <c r="T42" i="1"/>
  <c r="R42" i="1"/>
  <c r="T41" i="1"/>
  <c r="R41" i="1"/>
  <c r="T40" i="1"/>
  <c r="R40" i="1"/>
  <c r="T39" i="1"/>
  <c r="R39" i="1"/>
  <c r="T38" i="1"/>
  <c r="R38" i="1"/>
  <c r="T37" i="1"/>
  <c r="R37" i="1"/>
  <c r="T36" i="1"/>
  <c r="R36" i="1"/>
  <c r="T35" i="1"/>
  <c r="R35" i="1"/>
  <c r="T34" i="1"/>
  <c r="R34" i="1"/>
  <c r="T33" i="1"/>
  <c r="R33" i="1"/>
  <c r="T32" i="1"/>
  <c r="R32" i="1"/>
  <c r="T31" i="1"/>
  <c r="R31" i="1"/>
  <c r="T30" i="1"/>
  <c r="R30" i="1"/>
  <c r="T29" i="1"/>
  <c r="R29" i="1"/>
  <c r="T28" i="1"/>
  <c r="R28" i="1"/>
  <c r="T26" i="1"/>
  <c r="R26" i="1"/>
  <c r="T25" i="1"/>
  <c r="R25" i="1"/>
  <c r="T24" i="1"/>
  <c r="R24" i="1"/>
  <c r="T23" i="1"/>
  <c r="R23" i="1"/>
  <c r="T22" i="1"/>
  <c r="R22" i="1"/>
  <c r="T21" i="1"/>
  <c r="R21" i="1"/>
  <c r="T20" i="1"/>
  <c r="R20" i="1"/>
  <c r="T19" i="1"/>
  <c r="T18" i="1"/>
  <c r="R18" i="1"/>
  <c r="T17" i="1"/>
  <c r="R17" i="1"/>
  <c r="T16" i="1"/>
  <c r="R16" i="1"/>
  <c r="T15" i="1"/>
  <c r="R15" i="1"/>
  <c r="T14" i="1"/>
  <c r="R14" i="1"/>
  <c r="T13" i="1"/>
  <c r="T12" i="1"/>
</calcChain>
</file>

<file path=xl/sharedStrings.xml><?xml version="1.0" encoding="utf-8"?>
<sst xmlns="http://schemas.openxmlformats.org/spreadsheetml/2006/main" count="671" uniqueCount="146">
  <si>
    <t>L’attività politica ad Assisi 2015-2020</t>
  </si>
  <si>
    <t>tab. statistica  n° 5</t>
  </si>
  <si>
    <t>Riepilogo tabelle 1-4</t>
  </si>
  <si>
    <t>Per ogni soggetto la quantità di "Amici e Followers" va ponderata tenendo presente che ogni amico/followers può essere il medesimo sui vari profili/pagine del soggetto stesso, per cui non si possono semplicemente sommare tra loro gli amici o si deve avere la consepevolezza che, se pure indicativo, il dato è comunque "lordo"</t>
  </si>
  <si>
    <t xml:space="preserve">I post attribuiti a profili personali non sono tutti politici, in quanto contengono post privati in quantità variabile per ogni soggetto. Vedi report "L'attività politica ad Assisi 2015-2020" </t>
  </si>
  <si>
    <r>
      <rPr>
        <u/>
        <sz val="11"/>
        <color theme="1"/>
        <rFont val="Calibri"/>
        <family val="2"/>
        <scheme val="minor"/>
      </rPr>
      <t>Soggetti e periodo di riievo</t>
    </r>
    <r>
      <rPr>
        <sz val="11"/>
        <color theme="1"/>
        <rFont val="Calibri"/>
        <family val="2"/>
        <scheme val="minor"/>
      </rPr>
      <t xml:space="preserve"> - 2016-20: tutti i componenti della giunta 2016-21 e tutti i capigruppo in consiglio per tutti gli anni di mandato, anche se iniziato e finito in frazioni di esso. 2015-20: tutti i gruppi politici e loro segretari/coordinatori, Comune di Assisi per dati disponbili. Vedi note per specifiche    </t>
    </r>
  </si>
  <si>
    <r>
      <rPr>
        <u/>
        <sz val="11"/>
        <color theme="1"/>
        <rFont val="Calibri"/>
        <family val="2"/>
        <scheme val="minor"/>
      </rPr>
      <t>Citerio di conteggio</t>
    </r>
    <r>
      <rPr>
        <sz val="11"/>
        <color theme="1"/>
        <rFont val="Calibri"/>
        <family val="2"/>
        <scheme val="minor"/>
      </rPr>
      <t xml:space="preserve"> - Facebook: 1) tutte le pagine e profili non consentono publicazione di terzi ad eccezione del profilo privato di Stefania Proietti, in questo caso i post di altri non sono stati conteggiati. 2) I cambi di immagine di profilo non sono stati contreggiati come post, se non incasi in cui il cambio era da considerarsi come comunicazione politica. 3) le condivisioni sono state tutte conteggiate in quanto attività del soggetto</t>
    </r>
  </si>
  <si>
    <t>Twitter:  sono stati conteggiati tutti i retweet in quanto attività del del soggetto</t>
  </si>
  <si>
    <t xml:space="preserve">Legenda: n.a. = non attivato |n.d.= non disponibile|n.i.= nessun incarico|n.r.= non rilevato </t>
  </si>
  <si>
    <r>
      <rPr>
        <u/>
        <sz val="11"/>
        <color theme="1"/>
        <rFont val="Calibri"/>
        <family val="2"/>
        <scheme val="minor"/>
      </rPr>
      <t>Note</t>
    </r>
    <r>
      <rPr>
        <sz val="11"/>
        <color theme="1"/>
        <rFont val="Calibri"/>
        <family val="2"/>
        <scheme val="minor"/>
      </rPr>
      <t xml:space="preserve">: vedi fondo pagina </t>
    </r>
  </si>
  <si>
    <t>Quantità post prodotti - anni</t>
  </si>
  <si>
    <t>2015-2020</t>
  </si>
  <si>
    <t>2019-2020</t>
  </si>
  <si>
    <t>ordinamento originale</t>
  </si>
  <si>
    <t>Candidato Sindaco 2016</t>
  </si>
  <si>
    <t>Lista</t>
  </si>
  <si>
    <t>Profilo  o pagina</t>
  </si>
  <si>
    <t>Social</t>
  </si>
  <si>
    <t>attivo da</t>
  </si>
  <si>
    <t>n° amici/followers al 28/02/21</t>
  </si>
  <si>
    <t>tot. post da inizio attività a 28/02/21</t>
  </si>
  <si>
    <t>media post al giorno da inizio attività a 28/02/21</t>
  </si>
  <si>
    <t>totale</t>
  </si>
  <si>
    <t>media giorno</t>
  </si>
  <si>
    <t xml:space="preserve">Istituzione </t>
  </si>
  <si>
    <t>Città di Assisi</t>
  </si>
  <si>
    <r>
      <t xml:space="preserve">FB - </t>
    </r>
    <r>
      <rPr>
        <sz val="11"/>
        <color theme="1"/>
        <rFont val="Calibri"/>
        <family val="2"/>
        <scheme val="minor"/>
      </rPr>
      <t>pagina</t>
    </r>
  </si>
  <si>
    <t>n.d.</t>
  </si>
  <si>
    <r>
      <t xml:space="preserve">271 </t>
    </r>
    <r>
      <rPr>
        <sz val="11"/>
        <color theme="1"/>
        <rFont val="Calibri"/>
        <family val="2"/>
        <scheme val="minor"/>
      </rPr>
      <t>(1)</t>
    </r>
  </si>
  <si>
    <t>Twitter</t>
  </si>
  <si>
    <r>
      <t>137</t>
    </r>
    <r>
      <rPr>
        <sz val="11"/>
        <color theme="1"/>
        <rFont val="Calibri"/>
        <family val="2"/>
        <scheme val="minor"/>
      </rPr>
      <t xml:space="preserve"> (2)</t>
    </r>
  </si>
  <si>
    <t>cittadiassisi</t>
  </si>
  <si>
    <t>instagram</t>
  </si>
  <si>
    <t>Stefania Proietti</t>
  </si>
  <si>
    <t xml:space="preserve">Assisi Domani </t>
  </si>
  <si>
    <t>n.a.</t>
  </si>
  <si>
    <t xml:space="preserve">AssisiDomani </t>
  </si>
  <si>
    <t>Stefania Proietti Sindaco di Assisi</t>
  </si>
  <si>
    <r>
      <t>Stefania Proietti</t>
    </r>
    <r>
      <rPr>
        <sz val="10"/>
        <color theme="1"/>
        <rFont val="Calibri"/>
        <family val="2"/>
        <scheme val="minor"/>
      </rPr>
      <t xml:space="preserve"> - privato</t>
    </r>
  </si>
  <si>
    <r>
      <t xml:space="preserve">FB - </t>
    </r>
    <r>
      <rPr>
        <sz val="11"/>
        <color theme="1"/>
        <rFont val="Calibri"/>
        <family val="2"/>
        <scheme val="minor"/>
      </rPr>
      <t>profilo</t>
    </r>
  </si>
  <si>
    <t xml:space="preserve">Stefania Proietti </t>
  </si>
  <si>
    <r>
      <t>363</t>
    </r>
    <r>
      <rPr>
        <sz val="11"/>
        <color theme="1"/>
        <rFont val="Calibri"/>
        <family val="2"/>
        <scheme val="minor"/>
      </rPr>
      <t xml:space="preserve"> (3)</t>
    </r>
  </si>
  <si>
    <r>
      <t>stefania_proietti_assisi</t>
    </r>
    <r>
      <rPr>
        <sz val="9"/>
        <color theme="1"/>
        <rFont val="Calibri"/>
        <family val="2"/>
        <scheme val="minor"/>
      </rPr>
      <t xml:space="preserve"> - sindaco</t>
    </r>
  </si>
  <si>
    <r>
      <t>stefaniaproiettiassisi</t>
    </r>
    <r>
      <rPr>
        <sz val="9"/>
        <color theme="1"/>
        <rFont val="Calibri"/>
        <family val="2"/>
        <scheme val="minor"/>
      </rPr>
      <t xml:space="preserve"> - candidato sindaco</t>
    </r>
  </si>
  <si>
    <r>
      <t>Veronica Cavallucci
(Veronica Cavallucci) -</t>
    </r>
    <r>
      <rPr>
        <sz val="10"/>
        <color theme="1"/>
        <rFont val="Calibri"/>
        <family val="2"/>
        <scheme val="minor"/>
      </rPr>
      <t xml:space="preserve"> </t>
    </r>
    <r>
      <rPr>
        <sz val="9"/>
        <color theme="1"/>
        <rFont val="Calibri"/>
        <family val="2"/>
        <scheme val="minor"/>
      </rPr>
      <t>assessore politiche giovanili, associazioni ecc.. - 2016-21</t>
    </r>
  </si>
  <si>
    <t>n.i.</t>
  </si>
  <si>
    <t>Veronica Cavallucci</t>
  </si>
  <si>
    <t xml:space="preserve">veronicacavallucci </t>
  </si>
  <si>
    <r>
      <t xml:space="preserve">Giuseppe Cardinali </t>
    </r>
    <r>
      <rPr>
        <sz val="9"/>
        <color theme="1"/>
        <rFont val="Calibri"/>
        <family val="2"/>
        <scheme val="minor"/>
      </rPr>
      <t>- capogruppo  2016-21</t>
    </r>
  </si>
  <si>
    <r>
      <t>Giuseppe Cardinali</t>
    </r>
    <r>
      <rPr>
        <sz val="9"/>
        <color theme="1"/>
        <rFont val="Calibri"/>
        <family val="2"/>
        <scheme val="minor"/>
      </rPr>
      <t xml:space="preserve"> - capogruppo  2016-21</t>
    </r>
  </si>
  <si>
    <t xml:space="preserve">Cristiano Riformisti </t>
  </si>
  <si>
    <r>
      <t>Cristiano Riformisti</t>
    </r>
    <r>
      <rPr>
        <sz val="9"/>
        <color theme="1"/>
        <rFont val="Calibri"/>
        <family val="2"/>
        <scheme val="minor"/>
      </rPr>
      <t xml:space="preserve"> - lista</t>
    </r>
  </si>
  <si>
    <t>no social</t>
  </si>
  <si>
    <r>
      <t>Luigi Bastianini</t>
    </r>
    <r>
      <rPr>
        <sz val="9"/>
        <color theme="1"/>
        <rFont val="Calibri"/>
        <family val="2"/>
        <scheme val="minor"/>
      </rPr>
      <t xml:space="preserve"> - capogruppo 2016-21 +segretario PSI da 2015 a 09/2020</t>
    </r>
  </si>
  <si>
    <t>luigi.bastianini</t>
  </si>
  <si>
    <r>
      <t xml:space="preserve">Massimo Paggi </t>
    </r>
    <r>
      <rPr>
        <sz val="9"/>
        <color theme="1"/>
        <rFont val="Calibri"/>
        <family val="2"/>
        <scheme val="minor"/>
      </rPr>
      <t>- assessore Servizi Sociali da 03/2018 a 2021</t>
    </r>
  </si>
  <si>
    <t>massimo.paggi</t>
  </si>
  <si>
    <t>Partito Democratico - Assisi</t>
  </si>
  <si>
    <t>Partito Democratico Assisi</t>
  </si>
  <si>
    <t>PD Assisi</t>
  </si>
  <si>
    <r>
      <t xml:space="preserve">Simone Pettirossi </t>
    </r>
    <r>
      <rPr>
        <sz val="9"/>
        <color theme="1"/>
        <rFont val="Calibri"/>
        <family val="2"/>
        <scheme val="minor"/>
      </rPr>
      <t>- assessore Politiche scolastiche ago. 2017-21  + Smart City ecc. 2016-21</t>
    </r>
  </si>
  <si>
    <t>Simone Pettirossi</t>
  </si>
  <si>
    <t>simonepettirossi</t>
  </si>
  <si>
    <r>
      <t xml:space="preserve">Federico Masciolini </t>
    </r>
    <r>
      <rPr>
        <sz val="9"/>
        <color theme="1"/>
        <rFont val="Calibri"/>
        <family val="2"/>
        <scheme val="minor"/>
      </rPr>
      <t>- segretario da 12/2011 a 10/2017  + capogruppo 2016-21 + consigliere provinciale 2017-21</t>
    </r>
  </si>
  <si>
    <t>Federico Masciolini</t>
  </si>
  <si>
    <r>
      <t xml:space="preserve">Barbara Chianella </t>
    </r>
    <r>
      <rPr>
        <sz val="9"/>
        <color theme="1"/>
        <rFont val="Calibri"/>
        <family val="2"/>
        <scheme val="minor"/>
      </rPr>
      <t>- segretario da 10/2017 a 06/2020 + consigliere da 04/2018</t>
    </r>
  </si>
  <si>
    <r>
      <t>Mauro Casciola</t>
    </r>
    <r>
      <rPr>
        <sz val="8"/>
        <color theme="1"/>
        <rFont val="Calibri"/>
        <family val="2"/>
        <scheme val="minor"/>
      </rPr>
      <t xml:space="preserve"> </t>
    </r>
    <r>
      <rPr>
        <sz val="9"/>
        <color theme="1"/>
        <rFont val="Calibri"/>
        <family val="2"/>
        <scheme val="minor"/>
      </rPr>
      <t>- segretario da 06/20 a 2021</t>
    </r>
  </si>
  <si>
    <t>mauro casciola</t>
  </si>
  <si>
    <t>maucasciola</t>
  </si>
  <si>
    <t>x</t>
  </si>
  <si>
    <t>Indipendente</t>
  </si>
  <si>
    <r>
      <t xml:space="preserve">Eugenio Guarducci - </t>
    </r>
    <r>
      <rPr>
        <sz val="9"/>
        <color theme="1"/>
        <rFont val="Calibri"/>
        <family val="2"/>
        <scheme val="minor"/>
      </rPr>
      <t>assessore Cultura e Turismo da 06/2016 a 03/2018</t>
    </r>
  </si>
  <si>
    <t xml:space="preserve">Eugenio Guarducci </t>
  </si>
  <si>
    <t>n.d</t>
  </si>
  <si>
    <t xml:space="preserve">eugenio_guarducci </t>
  </si>
  <si>
    <t>Proveniente da Lista Uniti per Assisi</t>
  </si>
  <si>
    <r>
      <t>Travicelli Claudia Maria</t>
    </r>
    <r>
      <rPr>
        <sz val="9"/>
        <color theme="1"/>
        <rFont val="Calibri"/>
        <family val="2"/>
        <scheme val="minor"/>
      </rPr>
      <t xml:space="preserve"> - assessore Politiche Scolastiche ecc..da 06/2016 a 08/2017</t>
    </r>
  </si>
  <si>
    <r>
      <t xml:space="preserve">FB - </t>
    </r>
    <r>
      <rPr>
        <sz val="11"/>
        <color theme="1"/>
        <rFont val="Calibri"/>
        <family val="2"/>
        <scheme val="minor"/>
      </rPr>
      <t xml:space="preserve">profio 1 </t>
    </r>
  </si>
  <si>
    <t>Claudia Maria Travicelli</t>
  </si>
  <si>
    <r>
      <t xml:space="preserve">FB - </t>
    </r>
    <r>
      <rPr>
        <sz val="11"/>
        <color theme="1"/>
        <rFont val="Calibri"/>
        <family val="2"/>
        <scheme val="minor"/>
      </rPr>
      <t>profio 2</t>
    </r>
    <r>
      <rPr>
        <sz val="11"/>
        <color theme="1"/>
        <rFont val="Calibri"/>
        <family val="2"/>
        <scheme val="minor"/>
      </rPr>
      <t/>
    </r>
  </si>
  <si>
    <t>Claudia M.Travicelli</t>
  </si>
  <si>
    <t>claudia.travicelli</t>
  </si>
  <si>
    <t>Giorgio Bartolini</t>
  </si>
  <si>
    <t>Fratelli d'Italia - Assisi</t>
  </si>
  <si>
    <t>fratelliditalia_assisi</t>
  </si>
  <si>
    <r>
      <t xml:space="preserve">Moreno Fortini </t>
    </r>
    <r>
      <rPr>
        <sz val="9"/>
        <color theme="1"/>
        <rFont val="Calibri"/>
        <family val="2"/>
        <scheme val="minor"/>
      </rPr>
      <t>- capogruppo 2016-2021 + segretario  fino 06/2019</t>
    </r>
  </si>
  <si>
    <t>Moreno Fortini Regionali 2019</t>
  </si>
  <si>
    <t>morenofortini</t>
  </si>
  <si>
    <r>
      <t xml:space="preserve">Federico Calzolari </t>
    </r>
    <r>
      <rPr>
        <sz val="9"/>
        <color theme="1"/>
        <rFont val="Calibri"/>
        <family val="2"/>
        <scheme val="minor"/>
      </rPr>
      <t>- segretario da  06/2019 a 2021</t>
    </r>
  </si>
  <si>
    <t>Lega Umbria - Assisi</t>
  </si>
  <si>
    <r>
      <t>135</t>
    </r>
    <r>
      <rPr>
        <sz val="11"/>
        <color theme="1"/>
        <rFont val="Calibri"/>
        <family val="2"/>
        <scheme val="minor"/>
      </rPr>
      <t xml:space="preserve"> (4)</t>
    </r>
  </si>
  <si>
    <t>Lega Giovani Assisi/Bastia</t>
  </si>
  <si>
    <r>
      <t xml:space="preserve">FB - </t>
    </r>
    <r>
      <rPr>
        <sz val="11"/>
        <color theme="1"/>
        <rFont val="Calibri"/>
        <family val="2"/>
        <scheme val="minor"/>
      </rPr>
      <t>gruppo</t>
    </r>
  </si>
  <si>
    <t>Lega Assisi</t>
  </si>
  <si>
    <t>instagram (5)</t>
  </si>
  <si>
    <t>LEGA UMBRIA - ASSISI</t>
  </si>
  <si>
    <r>
      <t>Stefano Pastorelli</t>
    </r>
    <r>
      <rPr>
        <sz val="9"/>
        <color theme="1"/>
        <rFont val="Calibri"/>
        <family val="2"/>
        <scheme val="minor"/>
      </rPr>
      <t xml:space="preserve"> - segretario comprensorio Assisi da 2015 a 2021</t>
    </r>
  </si>
  <si>
    <t>Stefano Pastorelli</t>
  </si>
  <si>
    <r>
      <t>210</t>
    </r>
    <r>
      <rPr>
        <sz val="11"/>
        <color theme="1"/>
        <rFont val="Calibri"/>
        <family val="2"/>
        <scheme val="minor"/>
      </rPr>
      <t xml:space="preserve"> (2)</t>
    </r>
  </si>
  <si>
    <r>
      <t>Stefano Pastorelli Capogruppo Lega Umbria</t>
    </r>
    <r>
      <rPr>
        <sz val="9"/>
        <color theme="1"/>
        <rFont val="Calibri"/>
        <family val="2"/>
        <scheme val="minor"/>
      </rPr>
      <t xml:space="preserve"> - regione</t>
    </r>
  </si>
  <si>
    <t>stefanopastorellilega</t>
  </si>
  <si>
    <r>
      <t xml:space="preserve">Jacopo Pastorelli </t>
    </r>
    <r>
      <rPr>
        <sz val="9"/>
        <color theme="1"/>
        <rFont val="Calibri"/>
        <family val="2"/>
        <scheme val="minor"/>
      </rPr>
      <t>- coordinatore comprensorio Lega Giovani Assisi/Bastia da 08/2020-21</t>
    </r>
  </si>
  <si>
    <t>FB - profilo</t>
  </si>
  <si>
    <t>Jacopo Pastorelli</t>
  </si>
  <si>
    <t>Forza Italia - Assisi</t>
  </si>
  <si>
    <t>Forza Italia Assisi</t>
  </si>
  <si>
    <t>forzaitaliassisi</t>
  </si>
  <si>
    <r>
      <t xml:space="preserve">Fosco Valorosi </t>
    </r>
    <r>
      <rPr>
        <sz val="9"/>
        <color theme="1"/>
        <rFont val="Calibri"/>
        <family val="2"/>
        <scheme val="minor"/>
      </rPr>
      <t>- coordinatore fino 10/2017</t>
    </r>
  </si>
  <si>
    <r>
      <t>Leonardo Paoletti</t>
    </r>
    <r>
      <rPr>
        <sz val="9"/>
        <color theme="1"/>
        <rFont val="Calibri"/>
        <family val="2"/>
        <scheme val="minor"/>
      </rPr>
      <t xml:space="preserve"> - coordinatore da 10/2017 a 2021</t>
    </r>
  </si>
  <si>
    <t>Leonardo Paoletti</t>
  </si>
  <si>
    <t>leonardo.paoletti.5</t>
  </si>
  <si>
    <t>Lista Civica - Sindaco Bartolini</t>
  </si>
  <si>
    <r>
      <t xml:space="preserve">Giorgio Bartolini </t>
    </r>
    <r>
      <rPr>
        <sz val="9"/>
        <color theme="1"/>
        <rFont val="Calibri"/>
        <family val="2"/>
        <scheme val="minor"/>
      </rPr>
      <t>- capogruppo Bartolini Sindaco</t>
    </r>
  </si>
  <si>
    <t>Fabrizio Leggio</t>
  </si>
  <si>
    <t>MoVimento 5 Stelle Assisi</t>
  </si>
  <si>
    <t>256 (6)</t>
  </si>
  <si>
    <r>
      <t xml:space="preserve">Fabrizio Leggio </t>
    </r>
    <r>
      <rPr>
        <sz val="9"/>
        <color theme="1"/>
        <rFont val="Calibri"/>
        <family val="2"/>
        <scheme val="minor"/>
      </rPr>
      <t>- portavoce</t>
    </r>
  </si>
  <si>
    <t>n.r.</t>
  </si>
  <si>
    <t>Antonio Lunghi</t>
  </si>
  <si>
    <t>Uniti per Assisi</t>
  </si>
  <si>
    <t>Uniti Per Assisi</t>
  </si>
  <si>
    <r>
      <t xml:space="preserve">Antonio Lunghi </t>
    </r>
    <r>
      <rPr>
        <sz val="9"/>
        <color theme="1"/>
        <rFont val="Calibri"/>
        <family val="2"/>
        <scheme val="minor"/>
      </rPr>
      <t>- Capogruppo Lunghi Sindaco, vicesindaco fino 06/2015 - sindaco f.f. da 06/2015 a 06/2016</t>
    </r>
  </si>
  <si>
    <t>Luigi Ciotti</t>
  </si>
  <si>
    <t>a Sinistra per Assisi</t>
  </si>
  <si>
    <t>A Sinistra per Assisi</t>
  </si>
  <si>
    <t>FB - pagina</t>
  </si>
  <si>
    <r>
      <t>Luigino Ciotti</t>
    </r>
    <r>
      <rPr>
        <sz val="9"/>
        <color theme="1"/>
        <rFont val="Calibri"/>
        <family val="2"/>
        <scheme val="minor"/>
      </rPr>
      <t xml:space="preserve"> - candidato sindaco 2016, presidente associazione @ Sinistra</t>
    </r>
  </si>
  <si>
    <t>Francesco Mignani</t>
  </si>
  <si>
    <t>Lista Civica - Scelgo Assisi</t>
  </si>
  <si>
    <t>Patrizia Buini</t>
  </si>
  <si>
    <t>Lista Civica - Buini Lista Civica Ricci</t>
  </si>
  <si>
    <t>Claudio Iacono</t>
  </si>
  <si>
    <t>Il Popolo della Famiglia</t>
  </si>
  <si>
    <t>Lunghi Sindaco</t>
  </si>
  <si>
    <r>
      <t>Lunghi Sindaco</t>
    </r>
    <r>
      <rPr>
        <sz val="9"/>
        <color theme="1"/>
        <rFont val="Calibri"/>
        <family val="2"/>
        <scheme val="minor"/>
      </rPr>
      <t xml:space="preserve"> - lista</t>
    </r>
  </si>
  <si>
    <t>Assisi di Centro Popolare</t>
  </si>
  <si>
    <t>Lista Civica - Giovani per Mignani</t>
  </si>
  <si>
    <r>
      <t>Il Popolo della Famiglia</t>
    </r>
    <r>
      <rPr>
        <sz val="9"/>
        <color theme="1"/>
        <rFont val="Calibri"/>
        <family val="2"/>
        <scheme val="minor"/>
      </rPr>
      <t xml:space="preserve"> - lista</t>
    </r>
  </si>
  <si>
    <r>
      <t>Italo Rota</t>
    </r>
    <r>
      <rPr>
        <sz val="9"/>
        <color theme="1"/>
        <rFont val="Calibri"/>
        <family val="2"/>
        <scheme val="minor"/>
      </rPr>
      <t xml:space="preserve"> - assessore Urbanistica 08/2017 - 03/2018</t>
    </r>
  </si>
  <si>
    <t>Note</t>
  </si>
  <si>
    <t>1) da febbraio, prima non disponibile</t>
  </si>
  <si>
    <t>2) da ottobre , prima non disponibile</t>
  </si>
  <si>
    <t>3) da maggio, prima non disponibile</t>
  </si>
  <si>
    <t>4) da giugno, prima non disponibile</t>
  </si>
  <si>
    <t>5) non più visibile al 19/02/21</t>
  </si>
  <si>
    <t>6) da settembre, prima non disponibile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</si>
</sst>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 _€_-;\-* #,##0\ _€_-;_-* &quot;-&quot;??\ _€_-;_-@_-"/>
    <numFmt numFmtId="165" formatCode="#,##0_ ;\-#,##0\ "/>
    <numFmt numFmtId="166" formatCode="#,##0.00_ ;\-#,##0.00\ "/>
    <numFmt numFmtId="167" formatCode="[$-410]mmm\-yy;@"/>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b/>
      <sz val="14"/>
      <color theme="1"/>
      <name val="Calibri"/>
      <family val="2"/>
      <scheme val="minor"/>
    </font>
    <font>
      <sz val="9"/>
      <color theme="1"/>
      <name val="Calibri"/>
      <family val="2"/>
      <scheme val="minor"/>
    </font>
    <font>
      <u/>
      <sz val="11"/>
      <color theme="1"/>
      <name val="Calibri"/>
      <family val="2"/>
      <scheme val="minor"/>
    </font>
    <font>
      <sz val="10"/>
      <color theme="1"/>
      <name val="Calibri"/>
      <family val="2"/>
      <scheme val="minor"/>
    </font>
    <font>
      <sz val="8"/>
      <color theme="1"/>
      <name val="Calibri"/>
      <family val="2"/>
      <scheme val="minor"/>
    </font>
  </fonts>
  <fills count="3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7"/>
        <bgColor indexed="64"/>
      </patternFill>
    </fill>
    <fill>
      <patternFill patternType="solid">
        <fgColor rgb="FFFFCCFF"/>
        <bgColor indexed="64"/>
      </patternFill>
    </fill>
    <fill>
      <patternFill patternType="solid">
        <fgColor rgb="FF00FF0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7" tint="0.59999389629810485"/>
        <bgColor indexed="64"/>
      </patternFill>
    </fill>
    <fill>
      <patternFill patternType="solid">
        <fgColor rgb="FFFF9966"/>
        <bgColor indexed="64"/>
      </patternFill>
    </fill>
    <fill>
      <patternFill patternType="solid">
        <fgColor theme="4" tint="0.79998168889431442"/>
        <bgColor indexed="64"/>
      </patternFill>
    </fill>
    <fill>
      <patternFill patternType="solid">
        <fgColor rgb="FFCCFF66"/>
        <bgColor indexed="64"/>
      </patternFill>
    </fill>
    <fill>
      <patternFill patternType="solid">
        <fgColor rgb="FFCCFFFF"/>
        <bgColor indexed="64"/>
      </patternFill>
    </fill>
    <fill>
      <patternFill patternType="solid">
        <fgColor rgb="FFFFCCCC"/>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CCCCFF"/>
        <bgColor indexed="64"/>
      </patternFill>
    </fill>
    <fill>
      <patternFill patternType="solid">
        <fgColor rgb="FFFFCC00"/>
        <bgColor indexed="64"/>
      </patternFill>
    </fill>
    <fill>
      <patternFill patternType="solid">
        <fgColor rgb="FFFF99FF"/>
        <bgColor indexed="64"/>
      </patternFill>
    </fill>
    <fill>
      <patternFill patternType="solid">
        <fgColor rgb="FF66FFFF"/>
        <bgColor indexed="64"/>
      </patternFill>
    </fill>
    <fill>
      <patternFill patternType="solid">
        <fgColor rgb="FFF4B084"/>
        <bgColor indexed="64"/>
      </patternFill>
    </fill>
    <fill>
      <patternFill patternType="solid">
        <fgColor rgb="FF99FF33"/>
        <bgColor indexed="64"/>
      </patternFill>
    </fill>
    <fill>
      <patternFill patternType="solid">
        <fgColor rgb="FFCCECFF"/>
        <bgColor indexed="64"/>
      </patternFill>
    </fill>
    <fill>
      <patternFill patternType="solid">
        <fgColor rgb="FFFF6600"/>
        <bgColor indexed="64"/>
      </patternFill>
    </fill>
    <fill>
      <patternFill patternType="solid">
        <fgColor rgb="FFFF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7">
    <xf numFmtId="0" fontId="0" fillId="0" borderId="0" xfId="0"/>
    <xf numFmtId="0" fontId="3" fillId="2" borderId="0" xfId="0" applyFont="1" applyFill="1" applyBorder="1" applyAlignment="1">
      <alignment wrapText="1"/>
    </xf>
    <xf numFmtId="43" fontId="5" fillId="2" borderId="0" xfId="1" applyFont="1" applyFill="1" applyAlignment="1">
      <alignment wrapText="1"/>
    </xf>
    <xf numFmtId="0" fontId="0" fillId="2" borderId="0" xfId="0" applyFill="1" applyAlignment="1">
      <alignment wrapText="1"/>
    </xf>
    <xf numFmtId="0" fontId="2" fillId="2" borderId="0" xfId="0" applyFont="1" applyFill="1" applyAlignment="1">
      <alignment wrapText="1"/>
    </xf>
    <xf numFmtId="0" fontId="2" fillId="0" borderId="0" xfId="0" applyFont="1" applyAlignment="1">
      <alignment wrapText="1"/>
    </xf>
    <xf numFmtId="0" fontId="0" fillId="0" borderId="0" xfId="0" applyFont="1" applyBorder="1" applyAlignment="1">
      <alignment wrapText="1"/>
    </xf>
    <xf numFmtId="0" fontId="0" fillId="0" borderId="0" xfId="0" applyFont="1" applyAlignment="1">
      <alignment wrapText="1"/>
    </xf>
    <xf numFmtId="164" fontId="2" fillId="0" borderId="0" xfId="1" applyNumberFormat="1" applyFont="1" applyAlignment="1">
      <alignment wrapText="1"/>
    </xf>
    <xf numFmtId="0" fontId="2" fillId="2" borderId="0" xfId="0" applyFont="1" applyFill="1" applyBorder="1" applyAlignment="1">
      <alignment wrapText="1"/>
    </xf>
    <xf numFmtId="43" fontId="2" fillId="0" borderId="1" xfId="1" applyFont="1" applyBorder="1" applyAlignment="1">
      <alignment wrapText="1"/>
    </xf>
    <xf numFmtId="0" fontId="2" fillId="0" borderId="1" xfId="0" applyNumberFormat="1" applyFont="1" applyBorder="1" applyAlignment="1">
      <alignment wrapText="1"/>
    </xf>
    <xf numFmtId="0" fontId="2" fillId="0" borderId="9" xfId="0" applyNumberFormat="1" applyFont="1" applyBorder="1" applyAlignment="1">
      <alignment horizontal="center" wrapText="1"/>
    </xf>
    <xf numFmtId="0" fontId="2" fillId="0" borderId="9" xfId="1" applyNumberFormat="1" applyFont="1" applyBorder="1" applyAlignment="1">
      <alignment horizontal="center" wrapText="1"/>
    </xf>
    <xf numFmtId="43" fontId="2" fillId="0" borderId="1" xfId="1" applyFont="1" applyBorder="1" applyAlignment="1">
      <alignment horizontal="center" wrapText="1"/>
    </xf>
    <xf numFmtId="0" fontId="2" fillId="2" borderId="0" xfId="0" applyNumberFormat="1" applyFont="1" applyFill="1" applyAlignment="1">
      <alignment wrapText="1"/>
    </xf>
    <xf numFmtId="0" fontId="2" fillId="0" borderId="1" xfId="0" applyNumberFormat="1" applyFont="1" applyBorder="1" applyAlignment="1">
      <alignment horizontal="center" wrapText="1"/>
    </xf>
    <xf numFmtId="0" fontId="2" fillId="2" borderId="0" xfId="0" applyNumberFormat="1" applyFont="1" applyFill="1" applyAlignment="1">
      <alignment horizontal="center" wrapText="1"/>
    </xf>
    <xf numFmtId="0" fontId="2" fillId="0" borderId="1" xfId="1" applyNumberFormat="1" applyFont="1" applyBorder="1" applyAlignment="1">
      <alignment horizontal="center" wrapText="1"/>
    </xf>
    <xf numFmtId="0" fontId="2" fillId="0" borderId="1" xfId="0" applyFont="1" applyBorder="1" applyAlignment="1">
      <alignment horizontal="center" wrapText="1"/>
    </xf>
    <xf numFmtId="0" fontId="0" fillId="3" borderId="1" xfId="0" applyFont="1" applyFill="1" applyBorder="1" applyAlignment="1">
      <alignment wrapText="1"/>
    </xf>
    <xf numFmtId="0" fontId="0" fillId="3" borderId="1" xfId="0" applyNumberFormat="1" applyFont="1" applyFill="1" applyBorder="1" applyAlignment="1">
      <alignment wrapText="1"/>
    </xf>
    <xf numFmtId="164" fontId="0" fillId="3" borderId="1" xfId="1" applyNumberFormat="1" applyFont="1" applyFill="1" applyBorder="1" applyAlignment="1">
      <alignment wrapText="1"/>
    </xf>
    <xf numFmtId="43" fontId="0" fillId="3" borderId="1" xfId="1" applyFont="1" applyFill="1" applyBorder="1" applyAlignment="1">
      <alignment wrapText="1"/>
    </xf>
    <xf numFmtId="164" fontId="2" fillId="3" borderId="1" xfId="1" applyNumberFormat="1" applyFont="1" applyFill="1" applyBorder="1" applyAlignment="1">
      <alignment wrapText="1"/>
    </xf>
    <xf numFmtId="0" fontId="2" fillId="3" borderId="1" xfId="0" applyFont="1" applyFill="1" applyBorder="1" applyAlignment="1">
      <alignment wrapText="1"/>
    </xf>
    <xf numFmtId="0" fontId="0" fillId="0" borderId="1" xfId="0" applyFont="1" applyBorder="1" applyAlignment="1">
      <alignment wrapText="1"/>
    </xf>
    <xf numFmtId="0" fontId="0" fillId="4" borderId="1" xfId="0" applyFont="1" applyFill="1" applyBorder="1" applyAlignment="1">
      <alignment wrapText="1"/>
    </xf>
    <xf numFmtId="0" fontId="0" fillId="5" borderId="1" xfId="0" applyNumberFormat="1" applyFont="1" applyFill="1" applyBorder="1" applyAlignment="1">
      <alignment wrapText="1"/>
    </xf>
    <xf numFmtId="17" fontId="0" fillId="5" borderId="1" xfId="0" applyNumberFormat="1" applyFont="1" applyFill="1" applyBorder="1" applyAlignment="1">
      <alignment wrapText="1"/>
    </xf>
    <xf numFmtId="164" fontId="0" fillId="5" borderId="1" xfId="1" applyNumberFormat="1" applyFont="1" applyFill="1" applyBorder="1" applyAlignment="1">
      <alignment wrapText="1"/>
    </xf>
    <xf numFmtId="165" fontId="0" fillId="5" borderId="1" xfId="1" applyNumberFormat="1" applyFont="1" applyFill="1" applyBorder="1" applyAlignment="1">
      <alignment wrapText="1"/>
    </xf>
    <xf numFmtId="165" fontId="0" fillId="5" borderId="1" xfId="1" applyNumberFormat="1" applyFont="1" applyFill="1" applyBorder="1" applyAlignment="1">
      <alignment horizontal="right" wrapText="1"/>
    </xf>
    <xf numFmtId="165" fontId="2" fillId="5" borderId="1" xfId="1" applyNumberFormat="1" applyFont="1" applyFill="1" applyBorder="1" applyAlignment="1">
      <alignment wrapText="1"/>
    </xf>
    <xf numFmtId="166" fontId="2" fillId="5" borderId="1" xfId="1" applyNumberFormat="1" applyFont="1" applyFill="1" applyBorder="1" applyAlignment="1">
      <alignment wrapText="1"/>
    </xf>
    <xf numFmtId="0" fontId="0" fillId="6" borderId="1" xfId="0" applyNumberFormat="1" applyFont="1" applyFill="1" applyBorder="1" applyAlignment="1">
      <alignment wrapText="1"/>
    </xf>
    <xf numFmtId="17" fontId="0" fillId="6" borderId="1" xfId="0" applyNumberFormat="1" applyFont="1" applyFill="1" applyBorder="1" applyAlignment="1">
      <alignment wrapText="1"/>
    </xf>
    <xf numFmtId="164" fontId="0" fillId="6" borderId="1" xfId="1" applyNumberFormat="1" applyFont="1" applyFill="1" applyBorder="1" applyAlignment="1">
      <alignment wrapText="1"/>
    </xf>
    <xf numFmtId="43" fontId="0" fillId="6" borderId="1" xfId="1" applyFont="1" applyFill="1" applyBorder="1" applyAlignment="1">
      <alignment wrapText="1"/>
    </xf>
    <xf numFmtId="165" fontId="0" fillId="6" borderId="1" xfId="1" applyNumberFormat="1" applyFont="1" applyFill="1" applyBorder="1" applyAlignment="1">
      <alignment wrapText="1"/>
    </xf>
    <xf numFmtId="165" fontId="0" fillId="6" borderId="1" xfId="1" applyNumberFormat="1" applyFont="1" applyFill="1" applyBorder="1" applyAlignment="1">
      <alignment horizontal="right" wrapText="1"/>
    </xf>
    <xf numFmtId="165" fontId="2" fillId="6" borderId="1" xfId="1" applyNumberFormat="1" applyFont="1" applyFill="1" applyBorder="1" applyAlignment="1">
      <alignment wrapText="1"/>
    </xf>
    <xf numFmtId="166" fontId="2" fillId="6" borderId="1" xfId="1" applyNumberFormat="1" applyFont="1" applyFill="1" applyBorder="1" applyAlignment="1">
      <alignment wrapText="1"/>
    </xf>
    <xf numFmtId="0" fontId="0" fillId="7" borderId="1" xfId="1" applyNumberFormat="1" applyFont="1" applyFill="1" applyBorder="1" applyAlignment="1">
      <alignment horizontal="left" wrapText="1"/>
    </xf>
    <xf numFmtId="17" fontId="0" fillId="7" borderId="1" xfId="0" applyNumberFormat="1" applyFont="1" applyFill="1" applyBorder="1" applyAlignment="1">
      <alignment wrapText="1"/>
    </xf>
    <xf numFmtId="164" fontId="0" fillId="7" borderId="1" xfId="1" applyNumberFormat="1" applyFont="1" applyFill="1" applyBorder="1" applyAlignment="1">
      <alignment wrapText="1"/>
    </xf>
    <xf numFmtId="43" fontId="0" fillId="7" borderId="1" xfId="1" applyFont="1" applyFill="1" applyBorder="1" applyAlignment="1">
      <alignment wrapText="1"/>
    </xf>
    <xf numFmtId="165" fontId="0" fillId="7" borderId="1" xfId="1" applyNumberFormat="1" applyFont="1" applyFill="1" applyBorder="1" applyAlignment="1">
      <alignment wrapText="1"/>
    </xf>
    <xf numFmtId="165" fontId="2" fillId="7" borderId="1" xfId="1" applyNumberFormat="1" applyFont="1" applyFill="1" applyBorder="1" applyAlignment="1">
      <alignment wrapText="1"/>
    </xf>
    <xf numFmtId="166" fontId="2" fillId="7" borderId="1" xfId="1" applyNumberFormat="1" applyFont="1" applyFill="1" applyBorder="1" applyAlignment="1">
      <alignment wrapText="1"/>
    </xf>
    <xf numFmtId="0" fontId="0" fillId="8" borderId="1" xfId="0" applyFont="1" applyFill="1" applyBorder="1" applyAlignment="1">
      <alignment wrapText="1"/>
    </xf>
    <xf numFmtId="0" fontId="0" fillId="9" borderId="1" xfId="0" applyFont="1" applyFill="1" applyBorder="1" applyAlignment="1">
      <alignment wrapText="1"/>
    </xf>
    <xf numFmtId="164" fontId="0" fillId="5" borderId="1" xfId="1" applyNumberFormat="1" applyFont="1" applyFill="1" applyBorder="1" applyAlignment="1">
      <alignment horizontal="left" wrapText="1"/>
    </xf>
    <xf numFmtId="0" fontId="0" fillId="10" borderId="1" xfId="0" applyFont="1" applyFill="1" applyBorder="1" applyAlignment="1">
      <alignment wrapText="1"/>
    </xf>
    <xf numFmtId="0" fontId="0" fillId="11" borderId="1" xfId="0" applyFont="1" applyFill="1" applyBorder="1" applyAlignment="1">
      <alignment wrapText="1"/>
    </xf>
    <xf numFmtId="0" fontId="0" fillId="12" borderId="1" xfId="0" applyFont="1" applyFill="1" applyBorder="1" applyAlignment="1">
      <alignment wrapText="1"/>
    </xf>
    <xf numFmtId="0" fontId="0" fillId="2" borderId="1" xfId="0" applyNumberFormat="1" applyFont="1" applyFill="1" applyBorder="1" applyAlignment="1">
      <alignment wrapText="1"/>
    </xf>
    <xf numFmtId="0" fontId="0" fillId="2" borderId="1" xfId="0" applyFont="1" applyFill="1" applyBorder="1" applyAlignment="1">
      <alignment wrapText="1"/>
    </xf>
    <xf numFmtId="164" fontId="0" fillId="2" borderId="1" xfId="1" applyNumberFormat="1" applyFont="1" applyFill="1" applyBorder="1" applyAlignment="1">
      <alignment wrapText="1"/>
    </xf>
    <xf numFmtId="43" fontId="0" fillId="2" borderId="1" xfId="1" applyFont="1" applyFill="1" applyBorder="1" applyAlignment="1">
      <alignment wrapText="1"/>
    </xf>
    <xf numFmtId="165" fontId="0" fillId="2" borderId="1" xfId="1" applyNumberFormat="1" applyFont="1" applyFill="1" applyBorder="1" applyAlignment="1">
      <alignment wrapText="1"/>
    </xf>
    <xf numFmtId="165" fontId="2" fillId="2" borderId="1" xfId="1" applyNumberFormat="1" applyFont="1" applyFill="1" applyBorder="1" applyAlignment="1">
      <alignment wrapText="1"/>
    </xf>
    <xf numFmtId="166" fontId="2" fillId="2" borderId="1" xfId="1" applyNumberFormat="1" applyFont="1" applyFill="1" applyBorder="1" applyAlignment="1">
      <alignment wrapText="1"/>
    </xf>
    <xf numFmtId="0" fontId="0" fillId="13" borderId="1" xfId="0" applyFont="1" applyFill="1" applyBorder="1" applyAlignment="1">
      <alignment wrapText="1"/>
    </xf>
    <xf numFmtId="0" fontId="0" fillId="5" borderId="1" xfId="0" applyFont="1" applyFill="1" applyBorder="1" applyAlignment="1">
      <alignment wrapText="1"/>
    </xf>
    <xf numFmtId="0" fontId="0" fillId="14" borderId="1" xfId="0" applyFont="1" applyFill="1" applyBorder="1" applyAlignment="1">
      <alignment wrapText="1"/>
    </xf>
    <xf numFmtId="0" fontId="0" fillId="7" borderId="1" xfId="1" applyNumberFormat="1" applyFont="1" applyFill="1" applyBorder="1" applyAlignment="1">
      <alignment wrapText="1"/>
    </xf>
    <xf numFmtId="0" fontId="0" fillId="15" borderId="1" xfId="0" applyFont="1" applyFill="1" applyBorder="1" applyAlignment="1">
      <alignment wrapText="1"/>
    </xf>
    <xf numFmtId="0" fontId="0" fillId="16" borderId="1" xfId="0" applyFont="1" applyFill="1" applyBorder="1" applyAlignment="1">
      <alignment wrapText="1"/>
    </xf>
    <xf numFmtId="17" fontId="0" fillId="6" borderId="1" xfId="1" applyNumberFormat="1" applyFont="1" applyFill="1" applyBorder="1" applyAlignment="1">
      <alignment horizontal="right" wrapText="1"/>
    </xf>
    <xf numFmtId="0" fontId="0" fillId="17" borderId="1" xfId="0" applyFont="1" applyFill="1" applyBorder="1" applyAlignment="1">
      <alignment wrapText="1"/>
    </xf>
    <xf numFmtId="0" fontId="0" fillId="18" borderId="1" xfId="0" applyFont="1" applyFill="1" applyBorder="1" applyAlignment="1">
      <alignment wrapText="1"/>
    </xf>
    <xf numFmtId="0" fontId="0" fillId="19" borderId="1" xfId="0" applyFont="1" applyFill="1" applyBorder="1" applyAlignment="1">
      <alignment wrapText="1"/>
    </xf>
    <xf numFmtId="164" fontId="0" fillId="6" borderId="1" xfId="1" applyNumberFormat="1" applyFont="1" applyFill="1" applyBorder="1" applyAlignment="1">
      <alignment horizontal="right" wrapText="1"/>
    </xf>
    <xf numFmtId="0" fontId="0" fillId="20" borderId="1" xfId="0" applyFont="1" applyFill="1" applyBorder="1" applyAlignment="1">
      <alignment wrapText="1"/>
    </xf>
    <xf numFmtId="0" fontId="0" fillId="21" borderId="1" xfId="0" applyFont="1" applyFill="1" applyBorder="1" applyAlignment="1">
      <alignment wrapText="1"/>
    </xf>
    <xf numFmtId="0" fontId="5" fillId="13" borderId="1" xfId="0" applyFont="1" applyFill="1" applyBorder="1" applyAlignment="1">
      <alignment wrapText="1"/>
    </xf>
    <xf numFmtId="0" fontId="0" fillId="22" borderId="1" xfId="0" applyFont="1" applyFill="1" applyBorder="1" applyAlignment="1">
      <alignment wrapText="1"/>
    </xf>
    <xf numFmtId="0" fontId="0" fillId="23" borderId="1" xfId="0" applyFont="1" applyFill="1" applyBorder="1" applyAlignment="1">
      <alignment wrapText="1"/>
    </xf>
    <xf numFmtId="0" fontId="0" fillId="7" borderId="1" xfId="0" applyFont="1" applyFill="1" applyBorder="1" applyAlignment="1">
      <alignment wrapText="1"/>
    </xf>
    <xf numFmtId="167" fontId="0" fillId="6" borderId="1" xfId="1" applyNumberFormat="1" applyFont="1" applyFill="1" applyBorder="1" applyAlignment="1">
      <alignment horizontal="right" wrapText="1"/>
    </xf>
    <xf numFmtId="164" fontId="0" fillId="6" borderId="1" xfId="1" applyNumberFormat="1" applyFont="1" applyFill="1" applyBorder="1" applyAlignment="1">
      <alignment horizontal="left" wrapText="1"/>
    </xf>
    <xf numFmtId="0" fontId="0" fillId="24" borderId="1" xfId="0" applyFont="1" applyFill="1" applyBorder="1" applyAlignment="1">
      <alignment wrapText="1"/>
    </xf>
    <xf numFmtId="0" fontId="0" fillId="25" borderId="1" xfId="0" applyFont="1" applyFill="1" applyBorder="1" applyAlignment="1">
      <alignment wrapText="1"/>
    </xf>
    <xf numFmtId="17" fontId="0" fillId="2" borderId="1" xfId="0" applyNumberFormat="1" applyFont="1" applyFill="1" applyBorder="1" applyAlignment="1">
      <alignment wrapText="1"/>
    </xf>
    <xf numFmtId="0" fontId="0" fillId="26" borderId="1" xfId="0" applyFont="1" applyFill="1" applyBorder="1" applyAlignment="1">
      <alignment wrapText="1"/>
    </xf>
    <xf numFmtId="167" fontId="0" fillId="7" borderId="1" xfId="0" applyNumberFormat="1" applyFont="1" applyFill="1" applyBorder="1" applyAlignment="1">
      <alignment wrapText="1"/>
    </xf>
    <xf numFmtId="0" fontId="0" fillId="27" borderId="1" xfId="0" applyFont="1" applyFill="1" applyBorder="1" applyAlignment="1">
      <alignment wrapText="1"/>
    </xf>
    <xf numFmtId="0" fontId="0" fillId="28" borderId="1" xfId="0" applyFont="1" applyFill="1" applyBorder="1" applyAlignment="1">
      <alignment wrapText="1"/>
    </xf>
    <xf numFmtId="0" fontId="0" fillId="29" borderId="1" xfId="0" applyFont="1" applyFill="1" applyBorder="1" applyAlignment="1">
      <alignment wrapText="1"/>
    </xf>
    <xf numFmtId="0" fontId="0" fillId="30" borderId="1" xfId="0" applyFont="1" applyFill="1" applyBorder="1" applyAlignment="1">
      <alignment wrapText="1"/>
    </xf>
    <xf numFmtId="0" fontId="0" fillId="2" borderId="1" xfId="0" applyFont="1" applyFill="1" applyBorder="1" applyAlignment="1">
      <alignment horizontal="left" wrapText="1"/>
    </xf>
    <xf numFmtId="0" fontId="0" fillId="0" borderId="2" xfId="0" applyFont="1" applyBorder="1" applyAlignment="1">
      <alignment wrapText="1"/>
    </xf>
    <xf numFmtId="0" fontId="0" fillId="2" borderId="2" xfId="0" applyFont="1" applyFill="1" applyBorder="1" applyAlignment="1">
      <alignment horizontal="left" wrapText="1"/>
    </xf>
    <xf numFmtId="0" fontId="0" fillId="2" borderId="2" xfId="0" applyNumberFormat="1" applyFont="1" applyFill="1" applyBorder="1" applyAlignment="1">
      <alignment wrapText="1"/>
    </xf>
    <xf numFmtId="0" fontId="0" fillId="2" borderId="2" xfId="0" applyFont="1" applyFill="1" applyBorder="1" applyAlignment="1">
      <alignment wrapText="1"/>
    </xf>
    <xf numFmtId="164" fontId="0" fillId="2" borderId="2" xfId="1" applyNumberFormat="1" applyFont="1" applyFill="1" applyBorder="1" applyAlignment="1">
      <alignment wrapText="1"/>
    </xf>
    <xf numFmtId="165" fontId="0" fillId="2" borderId="2" xfId="1" applyNumberFormat="1" applyFont="1" applyFill="1" applyBorder="1" applyAlignment="1">
      <alignment wrapText="1"/>
    </xf>
    <xf numFmtId="165" fontId="2" fillId="2" borderId="2" xfId="1" applyNumberFormat="1" applyFont="1" applyFill="1" applyBorder="1" applyAlignment="1">
      <alignment wrapText="1"/>
    </xf>
    <xf numFmtId="0" fontId="0" fillId="0" borderId="2" xfId="0" applyNumberFormat="1" applyFont="1" applyBorder="1" applyAlignment="1">
      <alignment wrapText="1"/>
    </xf>
    <xf numFmtId="164" fontId="0" fillId="0" borderId="2" xfId="1" applyNumberFormat="1" applyFont="1" applyBorder="1" applyAlignment="1">
      <alignment wrapText="1"/>
    </xf>
    <xf numFmtId="43" fontId="0" fillId="0" borderId="2" xfId="1" applyFont="1" applyBorder="1" applyAlignment="1">
      <alignment wrapText="1"/>
    </xf>
    <xf numFmtId="165" fontId="0" fillId="0" borderId="1" xfId="1" applyNumberFormat="1" applyFont="1" applyBorder="1" applyAlignment="1">
      <alignment wrapText="1"/>
    </xf>
    <xf numFmtId="165" fontId="2" fillId="0" borderId="1" xfId="1" applyNumberFormat="1" applyFont="1" applyBorder="1" applyAlignment="1">
      <alignment wrapText="1"/>
    </xf>
    <xf numFmtId="0" fontId="2" fillId="0" borderId="10" xfId="0" applyFont="1" applyBorder="1" applyAlignment="1">
      <alignment wrapText="1"/>
    </xf>
    <xf numFmtId="0" fontId="0" fillId="0" borderId="10" xfId="0" applyFont="1" applyBorder="1" applyAlignment="1"/>
    <xf numFmtId="0" fontId="0" fillId="0" borderId="11" xfId="0" applyFont="1" applyBorder="1" applyAlignment="1">
      <alignment wrapText="1"/>
    </xf>
    <xf numFmtId="0" fontId="0" fillId="0" borderId="11" xfId="0" applyNumberFormat="1" applyFont="1" applyBorder="1" applyAlignment="1">
      <alignment wrapText="1"/>
    </xf>
    <xf numFmtId="164" fontId="0" fillId="0" borderId="11" xfId="1" applyNumberFormat="1" applyFont="1" applyBorder="1" applyAlignment="1">
      <alignment wrapText="1"/>
    </xf>
    <xf numFmtId="0" fontId="0" fillId="0" borderId="12" xfId="0" applyFont="1" applyBorder="1" applyAlignment="1">
      <alignment wrapText="1"/>
    </xf>
    <xf numFmtId="43" fontId="0" fillId="0" borderId="12" xfId="1" applyFont="1" applyBorder="1" applyAlignment="1">
      <alignment wrapText="1"/>
    </xf>
    <xf numFmtId="0" fontId="0" fillId="0" borderId="10" xfId="0" applyFont="1" applyBorder="1" applyAlignment="1">
      <alignment wrapText="1"/>
    </xf>
    <xf numFmtId="0" fontId="0" fillId="0" borderId="0" xfId="0" applyNumberFormat="1" applyFont="1" applyAlignment="1">
      <alignment wrapText="1"/>
    </xf>
    <xf numFmtId="164" fontId="0" fillId="0" borderId="0" xfId="1" applyNumberFormat="1" applyFont="1" applyAlignment="1">
      <alignment wrapText="1"/>
    </xf>
    <xf numFmtId="0" fontId="2" fillId="2" borderId="1" xfId="0" applyFont="1" applyFill="1" applyBorder="1" applyAlignment="1">
      <alignment horizontal="center" wrapText="1"/>
    </xf>
    <xf numFmtId="0" fontId="0" fillId="2" borderId="3" xfId="1" applyNumberFormat="1" applyFont="1" applyFill="1" applyBorder="1" applyAlignment="1">
      <alignment horizontal="left" wrapText="1"/>
    </xf>
    <xf numFmtId="0" fontId="0" fillId="2" borderId="4" xfId="1" applyNumberFormat="1" applyFont="1" applyFill="1" applyBorder="1" applyAlignment="1">
      <alignment horizontal="left" wrapText="1"/>
    </xf>
    <xf numFmtId="0" fontId="0" fillId="2" borderId="5" xfId="1" applyNumberFormat="1" applyFont="1" applyFill="1" applyBorder="1" applyAlignment="1">
      <alignment horizontal="left" wrapText="1"/>
    </xf>
    <xf numFmtId="0" fontId="0" fillId="2" borderId="6" xfId="1" applyNumberFormat="1" applyFont="1" applyFill="1" applyBorder="1" applyAlignment="1">
      <alignment wrapText="1"/>
    </xf>
    <xf numFmtId="0" fontId="0" fillId="2" borderId="7" xfId="1" applyNumberFormat="1" applyFont="1" applyFill="1" applyBorder="1" applyAlignment="1">
      <alignment wrapText="1"/>
    </xf>
    <xf numFmtId="0" fontId="0" fillId="2" borderId="8" xfId="1" applyNumberFormat="1" applyFont="1" applyFill="1" applyBorder="1" applyAlignment="1">
      <alignment wrapText="1"/>
    </xf>
    <xf numFmtId="0" fontId="0" fillId="0" borderId="9" xfId="0" applyFont="1" applyBorder="1" applyAlignment="1">
      <alignment horizontal="left" wrapText="1"/>
    </xf>
    <xf numFmtId="0" fontId="0" fillId="0" borderId="1" xfId="0" applyFont="1" applyBorder="1" applyAlignment="1">
      <alignment horizontal="left" wrapText="1"/>
    </xf>
    <xf numFmtId="0" fontId="0" fillId="2" borderId="2" xfId="1" applyNumberFormat="1" applyFont="1" applyFill="1" applyBorder="1" applyAlignment="1">
      <alignment horizontal="left" wrapText="1"/>
    </xf>
    <xf numFmtId="0" fontId="4" fillId="2" borderId="1" xfId="0" applyFont="1" applyFill="1" applyBorder="1" applyAlignment="1">
      <alignment horizontal="center" wrapText="1"/>
    </xf>
    <xf numFmtId="0" fontId="3" fillId="2" borderId="1" xfId="0" applyFont="1" applyFill="1" applyBorder="1" applyAlignment="1">
      <alignment horizontal="center" wrapText="1"/>
    </xf>
    <xf numFmtId="0" fontId="0" fillId="2" borderId="1" xfId="1" applyNumberFormat="1" applyFont="1" applyFill="1" applyBorder="1" applyAlignment="1">
      <alignment horizontal="left"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171451</xdr:colOff>
      <xdr:row>0</xdr:row>
      <xdr:rowOff>28575</xdr:rowOff>
    </xdr:from>
    <xdr:to>
      <xdr:col>1</xdr:col>
      <xdr:colOff>628651</xdr:colOff>
      <xdr:row>0</xdr:row>
      <xdr:rowOff>485775</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1" y="28575"/>
          <a:ext cx="457200" cy="4572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tabSelected="1" topLeftCell="A78" workbookViewId="0">
      <selection activeCell="A12" sqref="A12:XFD100"/>
    </sheetView>
  </sheetViews>
  <sheetFormatPr defaultRowHeight="15" x14ac:dyDescent="0.25"/>
  <cols>
    <col min="1" max="1" width="11.140625" style="7" customWidth="1"/>
    <col min="2" max="2" width="20.7109375" style="7" customWidth="1"/>
    <col min="3" max="3" width="31.140625" style="7" customWidth="1"/>
    <col min="4" max="4" width="34" style="7" customWidth="1"/>
    <col min="5" max="5" width="16.28515625" style="112" customWidth="1"/>
    <col min="6" max="6" width="9.140625" style="7" customWidth="1"/>
    <col min="7" max="7" width="19.7109375" style="113" customWidth="1"/>
    <col min="8" max="8" width="19.7109375" style="7" customWidth="1"/>
    <col min="9" max="9" width="17" style="2" customWidth="1"/>
    <col min="10" max="10" width="1.42578125" style="7" customWidth="1"/>
    <col min="11" max="16" width="13.7109375" style="7" customWidth="1"/>
    <col min="17" max="17" width="1.5703125" style="7" customWidth="1"/>
    <col min="18" max="18" width="9" style="8" customWidth="1"/>
    <col min="19" max="19" width="10.140625" style="5" customWidth="1"/>
    <col min="20" max="20" width="11.28515625" style="8" customWidth="1"/>
    <col min="21" max="21" width="9.85546875" style="7" customWidth="1"/>
    <col min="22" max="16384" width="9.140625" style="7"/>
  </cols>
  <sheetData>
    <row r="1" spans="1:21" s="3" customFormat="1" ht="42" customHeight="1" x14ac:dyDescent="0.45">
      <c r="A1" s="1"/>
      <c r="B1" s="124" t="s">
        <v>0</v>
      </c>
      <c r="C1" s="124"/>
      <c r="D1" s="124"/>
      <c r="E1" s="124" t="s">
        <v>1</v>
      </c>
      <c r="F1" s="124"/>
      <c r="G1" s="124"/>
      <c r="H1" s="124"/>
      <c r="I1" s="2"/>
      <c r="R1" s="4"/>
      <c r="S1" s="5"/>
      <c r="T1" s="4"/>
    </row>
    <row r="2" spans="1:21" ht="36" customHeight="1" x14ac:dyDescent="0.45">
      <c r="A2" s="6"/>
      <c r="B2" s="125" t="s">
        <v>2</v>
      </c>
      <c r="C2" s="125"/>
      <c r="D2" s="125"/>
      <c r="E2" s="125"/>
      <c r="F2" s="125"/>
      <c r="G2" s="125"/>
      <c r="H2" s="125"/>
    </row>
    <row r="3" spans="1:21" s="4" customFormat="1" ht="45.75" customHeight="1" x14ac:dyDescent="0.25">
      <c r="A3" s="9"/>
      <c r="B3" s="126" t="s">
        <v>3</v>
      </c>
      <c r="C3" s="126"/>
      <c r="D3" s="126"/>
      <c r="E3" s="126"/>
      <c r="F3" s="126"/>
      <c r="G3" s="126"/>
      <c r="H3" s="126"/>
      <c r="I3" s="2"/>
      <c r="R3" s="8"/>
      <c r="S3" s="5"/>
      <c r="T3" s="8"/>
    </row>
    <row r="4" spans="1:21" s="4" customFormat="1" ht="30" customHeight="1" x14ac:dyDescent="0.25">
      <c r="A4" s="9"/>
      <c r="B4" s="126" t="s">
        <v>4</v>
      </c>
      <c r="C4" s="126"/>
      <c r="D4" s="126"/>
      <c r="E4" s="126"/>
      <c r="F4" s="126"/>
      <c r="G4" s="126"/>
      <c r="H4" s="126"/>
      <c r="I4" s="2"/>
      <c r="R4" s="8"/>
      <c r="S4" s="5"/>
      <c r="T4" s="8"/>
    </row>
    <row r="5" spans="1:21" s="4" customFormat="1" ht="28.5" customHeight="1" x14ac:dyDescent="0.25">
      <c r="A5" s="9"/>
      <c r="B5" s="123" t="s">
        <v>5</v>
      </c>
      <c r="C5" s="123"/>
      <c r="D5" s="123"/>
      <c r="E5" s="123"/>
      <c r="F5" s="123"/>
      <c r="G5" s="123"/>
      <c r="H5" s="123"/>
      <c r="I5" s="2"/>
      <c r="R5" s="8"/>
      <c r="S5" s="5"/>
      <c r="T5" s="8"/>
    </row>
    <row r="6" spans="1:21" s="4" customFormat="1" ht="45" customHeight="1" x14ac:dyDescent="0.25">
      <c r="A6" s="9"/>
      <c r="B6" s="115" t="s">
        <v>6</v>
      </c>
      <c r="C6" s="116"/>
      <c r="D6" s="116"/>
      <c r="E6" s="116"/>
      <c r="F6" s="116"/>
      <c r="G6" s="116"/>
      <c r="H6" s="117"/>
      <c r="I6" s="2"/>
    </row>
    <row r="7" spans="1:21" s="4" customFormat="1" ht="16.5" customHeight="1" x14ac:dyDescent="0.25">
      <c r="A7" s="9"/>
      <c r="B7" s="118" t="s">
        <v>7</v>
      </c>
      <c r="C7" s="119"/>
      <c r="D7" s="119"/>
      <c r="E7" s="119"/>
      <c r="F7" s="119"/>
      <c r="G7" s="119"/>
      <c r="H7" s="120"/>
      <c r="I7" s="2"/>
    </row>
    <row r="8" spans="1:21" s="5" customFormat="1" ht="24.75" customHeight="1" x14ac:dyDescent="0.25">
      <c r="A8" s="6"/>
      <c r="B8" s="121" t="s">
        <v>8</v>
      </c>
      <c r="C8" s="121"/>
      <c r="D8" s="121"/>
      <c r="E8" s="121"/>
      <c r="F8" s="121"/>
      <c r="G8" s="121"/>
      <c r="H8" s="121"/>
      <c r="I8" s="2"/>
      <c r="J8" s="4"/>
      <c r="K8" s="4"/>
      <c r="L8" s="4"/>
      <c r="M8" s="4"/>
      <c r="N8" s="4"/>
      <c r="O8" s="4"/>
      <c r="P8" s="4"/>
      <c r="Q8" s="4"/>
      <c r="R8" s="4"/>
      <c r="S8" s="4"/>
      <c r="T8" s="4"/>
      <c r="U8" s="4"/>
    </row>
    <row r="9" spans="1:21" s="5" customFormat="1" ht="24.75" customHeight="1" x14ac:dyDescent="0.25">
      <c r="A9" s="6"/>
      <c r="B9" s="122" t="s">
        <v>9</v>
      </c>
      <c r="C9" s="122"/>
      <c r="D9" s="122"/>
      <c r="E9" s="122"/>
      <c r="F9" s="122"/>
      <c r="G9" s="122"/>
      <c r="H9" s="122"/>
      <c r="I9" s="10"/>
      <c r="K9" s="114" t="s">
        <v>10</v>
      </c>
      <c r="L9" s="114"/>
      <c r="M9" s="114"/>
      <c r="N9" s="114"/>
      <c r="O9" s="114"/>
      <c r="P9" s="114"/>
      <c r="Q9" s="114"/>
      <c r="R9" s="114" t="s">
        <v>11</v>
      </c>
      <c r="S9" s="114"/>
      <c r="T9" s="114" t="s">
        <v>12</v>
      </c>
      <c r="U9" s="114"/>
    </row>
    <row r="10" spans="1:21" s="4" customFormat="1" ht="42" customHeight="1" x14ac:dyDescent="0.25">
      <c r="A10" s="11" t="s">
        <v>13</v>
      </c>
      <c r="B10" s="12" t="s">
        <v>14</v>
      </c>
      <c r="C10" s="12" t="s">
        <v>15</v>
      </c>
      <c r="D10" s="12" t="s">
        <v>16</v>
      </c>
      <c r="E10" s="12" t="s">
        <v>17</v>
      </c>
      <c r="F10" s="12" t="s">
        <v>18</v>
      </c>
      <c r="G10" s="13" t="s">
        <v>19</v>
      </c>
      <c r="H10" s="12" t="s">
        <v>20</v>
      </c>
      <c r="I10" s="14" t="s">
        <v>21</v>
      </c>
      <c r="J10" s="15"/>
      <c r="K10" s="16">
        <v>2015</v>
      </c>
      <c r="L10" s="16">
        <v>2016</v>
      </c>
      <c r="M10" s="16">
        <v>2017</v>
      </c>
      <c r="N10" s="16">
        <v>2018</v>
      </c>
      <c r="O10" s="16">
        <v>2019</v>
      </c>
      <c r="P10" s="16">
        <v>2020</v>
      </c>
      <c r="Q10" s="17"/>
      <c r="R10" s="18" t="s">
        <v>22</v>
      </c>
      <c r="S10" s="19" t="s">
        <v>23</v>
      </c>
      <c r="T10" s="18" t="s">
        <v>22</v>
      </c>
      <c r="U10" s="19" t="s">
        <v>23</v>
      </c>
    </row>
    <row r="11" spans="1:21" ht="12.75" customHeight="1" x14ac:dyDescent="0.25">
      <c r="A11" s="20"/>
      <c r="B11" s="20"/>
      <c r="C11" s="20"/>
      <c r="D11" s="20"/>
      <c r="E11" s="21"/>
      <c r="F11" s="20"/>
      <c r="G11" s="22">
        <f>SUBTOTAL(9,G12:G780)</f>
        <v>132513</v>
      </c>
      <c r="H11" s="20"/>
      <c r="I11" s="23"/>
      <c r="K11" s="20"/>
      <c r="L11" s="20"/>
      <c r="M11" s="20"/>
      <c r="N11" s="20"/>
      <c r="O11" s="20"/>
      <c r="P11" s="20"/>
      <c r="R11" s="24"/>
      <c r="S11" s="25"/>
      <c r="T11" s="24"/>
      <c r="U11" s="25"/>
    </row>
    <row r="12" spans="1:21" s="5" customFormat="1" x14ac:dyDescent="0.25">
      <c r="A12" s="26">
        <v>1</v>
      </c>
      <c r="B12" s="26" t="s">
        <v>24</v>
      </c>
      <c r="C12" s="27" t="s">
        <v>25</v>
      </c>
      <c r="D12" s="27" t="s">
        <v>25</v>
      </c>
      <c r="E12" s="28" t="s">
        <v>26</v>
      </c>
      <c r="F12" s="29">
        <v>42217</v>
      </c>
      <c r="G12" s="30">
        <v>13746</v>
      </c>
      <c r="H12" s="31" t="s">
        <v>27</v>
      </c>
      <c r="I12" s="31" t="s">
        <v>27</v>
      </c>
      <c r="K12" s="31" t="s">
        <v>27</v>
      </c>
      <c r="L12" s="31" t="s">
        <v>27</v>
      </c>
      <c r="M12" s="31" t="s">
        <v>27</v>
      </c>
      <c r="N12" s="32" t="s">
        <v>28</v>
      </c>
      <c r="O12" s="31">
        <v>258</v>
      </c>
      <c r="P12" s="31">
        <v>334</v>
      </c>
      <c r="R12" s="33">
        <v>863</v>
      </c>
      <c r="S12" s="34">
        <v>0.81109022556390975</v>
      </c>
      <c r="T12" s="33">
        <f>SUM(O12:P12)</f>
        <v>592</v>
      </c>
      <c r="U12" s="34">
        <v>0.81095890410958904</v>
      </c>
    </row>
    <row r="13" spans="1:21" s="5" customFormat="1" x14ac:dyDescent="0.25">
      <c r="A13" s="26">
        <v>2</v>
      </c>
      <c r="B13" s="26" t="s">
        <v>24</v>
      </c>
      <c r="C13" s="27" t="s">
        <v>25</v>
      </c>
      <c r="D13" s="27" t="s">
        <v>25</v>
      </c>
      <c r="E13" s="35" t="s">
        <v>29</v>
      </c>
      <c r="F13" s="36">
        <v>41306</v>
      </c>
      <c r="G13" s="37">
        <v>1180</v>
      </c>
      <c r="H13" s="37">
        <v>2763</v>
      </c>
      <c r="I13" s="38">
        <v>0.93699131850244177</v>
      </c>
      <c r="K13" s="39" t="s">
        <v>27</v>
      </c>
      <c r="L13" s="40" t="s">
        <v>30</v>
      </c>
      <c r="M13" s="39">
        <v>456</v>
      </c>
      <c r="N13" s="39">
        <v>199</v>
      </c>
      <c r="O13" s="39">
        <v>23</v>
      </c>
      <c r="P13" s="39">
        <v>13</v>
      </c>
      <c r="R13" s="41">
        <v>828</v>
      </c>
      <c r="S13" s="42">
        <v>0.53350515463917525</v>
      </c>
      <c r="T13" s="41">
        <f>SUM(O13:P13)</f>
        <v>36</v>
      </c>
      <c r="U13" s="42">
        <v>4.9315068493150684E-2</v>
      </c>
    </row>
    <row r="14" spans="1:21" s="5" customFormat="1" x14ac:dyDescent="0.25">
      <c r="A14" s="26">
        <v>3</v>
      </c>
      <c r="B14" s="26" t="s">
        <v>24</v>
      </c>
      <c r="C14" s="27" t="s">
        <v>25</v>
      </c>
      <c r="D14" s="27" t="s">
        <v>31</v>
      </c>
      <c r="E14" s="43" t="s">
        <v>32</v>
      </c>
      <c r="F14" s="44">
        <v>41306</v>
      </c>
      <c r="G14" s="45">
        <v>2312</v>
      </c>
      <c r="H14" s="45">
        <v>157</v>
      </c>
      <c r="I14" s="46">
        <v>5.324199674443842E-2</v>
      </c>
      <c r="K14" s="47">
        <v>0</v>
      </c>
      <c r="L14" s="47">
        <v>22</v>
      </c>
      <c r="M14" s="47">
        <v>20</v>
      </c>
      <c r="N14" s="47">
        <v>53</v>
      </c>
      <c r="O14" s="47">
        <v>7</v>
      </c>
      <c r="P14" s="47">
        <v>50</v>
      </c>
      <c r="R14" s="48">
        <f>SUM(K14:P14)</f>
        <v>152</v>
      </c>
      <c r="S14" s="49">
        <v>6.9406392694063929E-2</v>
      </c>
      <c r="T14" s="48">
        <f>SUM(O14:P14)</f>
        <v>57</v>
      </c>
      <c r="U14" s="49">
        <v>7.8082191780821916E-2</v>
      </c>
    </row>
    <row r="15" spans="1:21" s="5" customFormat="1" x14ac:dyDescent="0.25">
      <c r="A15" s="26">
        <v>4</v>
      </c>
      <c r="B15" s="26" t="s">
        <v>33</v>
      </c>
      <c r="C15" s="50" t="s">
        <v>34</v>
      </c>
      <c r="D15" s="50" t="s">
        <v>34</v>
      </c>
      <c r="E15" s="28" t="s">
        <v>26</v>
      </c>
      <c r="F15" s="29">
        <v>42767</v>
      </c>
      <c r="G15" s="30">
        <v>1114</v>
      </c>
      <c r="H15" s="31" t="s">
        <v>27</v>
      </c>
      <c r="I15" s="31" t="s">
        <v>27</v>
      </c>
      <c r="K15" s="31" t="s">
        <v>35</v>
      </c>
      <c r="L15" s="31" t="s">
        <v>35</v>
      </c>
      <c r="M15" s="31">
        <v>188</v>
      </c>
      <c r="N15" s="31">
        <v>165</v>
      </c>
      <c r="O15" s="31">
        <v>105</v>
      </c>
      <c r="P15" s="31">
        <v>0</v>
      </c>
      <c r="R15" s="33">
        <f>SUM(K15:P15)</f>
        <v>458</v>
      </c>
      <c r="S15" s="34">
        <v>0.31369863013698629</v>
      </c>
      <c r="T15" s="33">
        <f>SUM(O15:P15)</f>
        <v>105</v>
      </c>
      <c r="U15" s="34">
        <v>0.14383561643835616</v>
      </c>
    </row>
    <row r="16" spans="1:21" s="5" customFormat="1" x14ac:dyDescent="0.25">
      <c r="A16" s="26">
        <v>5</v>
      </c>
      <c r="B16" s="26" t="s">
        <v>33</v>
      </c>
      <c r="C16" s="50" t="s">
        <v>34</v>
      </c>
      <c r="D16" s="50" t="s">
        <v>36</v>
      </c>
      <c r="E16" s="35" t="s">
        <v>29</v>
      </c>
      <c r="F16" s="36">
        <v>42948</v>
      </c>
      <c r="G16" s="37">
        <v>19</v>
      </c>
      <c r="H16" s="37">
        <v>48</v>
      </c>
      <c r="I16" s="38">
        <v>3.6719706242350061E-2</v>
      </c>
      <c r="K16" s="39" t="s">
        <v>35</v>
      </c>
      <c r="L16" s="39" t="s">
        <v>35</v>
      </c>
      <c r="M16" s="39">
        <v>28</v>
      </c>
      <c r="N16" s="39">
        <v>12</v>
      </c>
      <c r="O16" s="39">
        <v>5</v>
      </c>
      <c r="P16" s="39">
        <v>0</v>
      </c>
      <c r="R16" s="41">
        <f>SUM(K16:P16)</f>
        <v>45</v>
      </c>
      <c r="S16" s="42">
        <v>3.0821917808219176E-2</v>
      </c>
      <c r="T16" s="41">
        <f>SUM(O16:P16)</f>
        <v>5</v>
      </c>
      <c r="U16" s="42">
        <v>6.8493150684931503E-3</v>
      </c>
    </row>
    <row r="17" spans="1:21" s="5" customFormat="1" x14ac:dyDescent="0.25">
      <c r="A17" s="26">
        <v>6</v>
      </c>
      <c r="B17" s="26" t="s">
        <v>33</v>
      </c>
      <c r="C17" s="50" t="s">
        <v>34</v>
      </c>
      <c r="D17" s="51" t="s">
        <v>37</v>
      </c>
      <c r="E17" s="28" t="s">
        <v>26</v>
      </c>
      <c r="F17" s="29">
        <v>42461</v>
      </c>
      <c r="G17" s="52">
        <v>10259</v>
      </c>
      <c r="H17" s="31" t="s">
        <v>27</v>
      </c>
      <c r="I17" s="31" t="s">
        <v>27</v>
      </c>
      <c r="K17" s="31" t="s">
        <v>27</v>
      </c>
      <c r="L17" s="31" t="s">
        <v>27</v>
      </c>
      <c r="M17" s="31" t="s">
        <v>27</v>
      </c>
      <c r="N17" s="31" t="s">
        <v>27</v>
      </c>
      <c r="O17" s="31">
        <v>384</v>
      </c>
      <c r="P17" s="31">
        <v>347</v>
      </c>
      <c r="R17" s="33">
        <f>SUM(K17:P17)</f>
        <v>731</v>
      </c>
      <c r="S17" s="34">
        <v>1.0013698630136987</v>
      </c>
      <c r="T17" s="33">
        <f>SUM(O17:P17)</f>
        <v>731</v>
      </c>
      <c r="U17" s="34">
        <v>1.0013698630136987</v>
      </c>
    </row>
    <row r="18" spans="1:21" s="5" customFormat="1" x14ac:dyDescent="0.25">
      <c r="A18" s="26">
        <v>7</v>
      </c>
      <c r="B18" s="26" t="s">
        <v>33</v>
      </c>
      <c r="C18" s="50" t="s">
        <v>34</v>
      </c>
      <c r="D18" s="51" t="s">
        <v>38</v>
      </c>
      <c r="E18" s="28" t="s">
        <v>39</v>
      </c>
      <c r="F18" s="29">
        <v>41730</v>
      </c>
      <c r="G18" s="52">
        <v>5000</v>
      </c>
      <c r="H18" s="31" t="s">
        <v>27</v>
      </c>
      <c r="I18" s="31" t="s">
        <v>27</v>
      </c>
      <c r="K18" s="31">
        <v>44</v>
      </c>
      <c r="L18" s="31">
        <v>549</v>
      </c>
      <c r="M18" s="31">
        <v>293</v>
      </c>
      <c r="N18" s="31">
        <v>210</v>
      </c>
      <c r="O18" s="31">
        <v>273</v>
      </c>
      <c r="P18" s="31">
        <v>151</v>
      </c>
      <c r="R18" s="33">
        <f>SUM(K18:P18)</f>
        <v>1520</v>
      </c>
      <c r="S18" s="34">
        <v>0.69406392694063923</v>
      </c>
      <c r="T18" s="33">
        <f>SUM(O18:P18)</f>
        <v>424</v>
      </c>
      <c r="U18" s="34">
        <v>0.58082191780821912</v>
      </c>
    </row>
    <row r="19" spans="1:21" s="5" customFormat="1" x14ac:dyDescent="0.25">
      <c r="A19" s="26">
        <v>8</v>
      </c>
      <c r="B19" s="26" t="s">
        <v>33</v>
      </c>
      <c r="C19" s="50" t="s">
        <v>34</v>
      </c>
      <c r="D19" s="51" t="s">
        <v>40</v>
      </c>
      <c r="E19" s="35" t="s">
        <v>29</v>
      </c>
      <c r="F19" s="36">
        <v>41487</v>
      </c>
      <c r="G19" s="37">
        <v>1744</v>
      </c>
      <c r="H19" s="37">
        <v>5047</v>
      </c>
      <c r="I19" s="38">
        <v>1.8243927125506072</v>
      </c>
      <c r="K19" s="39" t="s">
        <v>27</v>
      </c>
      <c r="L19" s="39" t="s">
        <v>27</v>
      </c>
      <c r="M19" s="39" t="s">
        <v>27</v>
      </c>
      <c r="N19" s="40" t="s">
        <v>41</v>
      </c>
      <c r="O19" s="39">
        <v>296</v>
      </c>
      <c r="P19" s="39">
        <v>156</v>
      </c>
      <c r="R19" s="41">
        <v>815</v>
      </c>
      <c r="S19" s="42">
        <v>0.83589743589743593</v>
      </c>
      <c r="T19" s="41">
        <f>SUM(O19:P19)</f>
        <v>452</v>
      </c>
      <c r="U19" s="42">
        <v>0.61917808219178083</v>
      </c>
    </row>
    <row r="20" spans="1:21" s="5" customFormat="1" x14ac:dyDescent="0.25">
      <c r="A20" s="26">
        <v>9</v>
      </c>
      <c r="B20" s="26" t="s">
        <v>33</v>
      </c>
      <c r="C20" s="50" t="s">
        <v>34</v>
      </c>
      <c r="D20" s="51" t="s">
        <v>42</v>
      </c>
      <c r="E20" s="43" t="s">
        <v>32</v>
      </c>
      <c r="F20" s="44">
        <v>43221</v>
      </c>
      <c r="G20" s="45">
        <v>2296</v>
      </c>
      <c r="H20" s="45">
        <v>156</v>
      </c>
      <c r="I20" s="46">
        <v>0.15092879256965946</v>
      </c>
      <c r="K20" s="47" t="s">
        <v>35</v>
      </c>
      <c r="L20" s="47" t="s">
        <v>35</v>
      </c>
      <c r="M20" s="47" t="s">
        <v>35</v>
      </c>
      <c r="N20" s="47">
        <v>17</v>
      </c>
      <c r="O20" s="47">
        <v>55</v>
      </c>
      <c r="P20" s="47">
        <v>67</v>
      </c>
      <c r="R20" s="48">
        <f>SUM(K20:P20)</f>
        <v>139</v>
      </c>
      <c r="S20" s="49">
        <v>0.12694063926940638</v>
      </c>
      <c r="T20" s="48">
        <f>SUM(O20:P20)</f>
        <v>122</v>
      </c>
      <c r="U20" s="49">
        <v>0.16712328767123288</v>
      </c>
    </row>
    <row r="21" spans="1:21" s="5" customFormat="1" ht="27.75" x14ac:dyDescent="0.25">
      <c r="A21" s="26">
        <v>10</v>
      </c>
      <c r="B21" s="26" t="s">
        <v>33</v>
      </c>
      <c r="C21" s="50" t="s">
        <v>34</v>
      </c>
      <c r="D21" s="51" t="s">
        <v>43</v>
      </c>
      <c r="E21" s="43" t="s">
        <v>32</v>
      </c>
      <c r="F21" s="44">
        <v>42461</v>
      </c>
      <c r="G21" s="45">
        <v>72</v>
      </c>
      <c r="H21" s="45">
        <v>61</v>
      </c>
      <c r="I21" s="46">
        <v>3.4009812667261378E-2</v>
      </c>
      <c r="K21" s="47" t="s">
        <v>35</v>
      </c>
      <c r="L21" s="47">
        <v>61</v>
      </c>
      <c r="M21" s="47">
        <v>0</v>
      </c>
      <c r="N21" s="47">
        <v>0</v>
      </c>
      <c r="O21" s="47">
        <v>0</v>
      </c>
      <c r="P21" s="47">
        <v>0</v>
      </c>
      <c r="R21" s="48">
        <f>SUM(K21:P21)</f>
        <v>61</v>
      </c>
      <c r="S21" s="49">
        <v>3.3424657534246574E-2</v>
      </c>
      <c r="T21" s="48">
        <f>SUM(O21:P21)</f>
        <v>0</v>
      </c>
      <c r="U21" s="49">
        <v>0</v>
      </c>
    </row>
    <row r="22" spans="1:21" s="5" customFormat="1" ht="39.75" x14ac:dyDescent="0.25">
      <c r="A22" s="26">
        <v>11</v>
      </c>
      <c r="B22" s="26" t="s">
        <v>33</v>
      </c>
      <c r="C22" s="50" t="s">
        <v>34</v>
      </c>
      <c r="D22" s="53" t="s">
        <v>44</v>
      </c>
      <c r="E22" s="28" t="s">
        <v>39</v>
      </c>
      <c r="F22" s="29">
        <v>39692</v>
      </c>
      <c r="G22" s="30">
        <v>1879</v>
      </c>
      <c r="H22" s="31" t="s">
        <v>27</v>
      </c>
      <c r="I22" s="31" t="s">
        <v>27</v>
      </c>
      <c r="K22" s="31" t="s">
        <v>45</v>
      </c>
      <c r="L22" s="31">
        <v>44</v>
      </c>
      <c r="M22" s="31">
        <v>29</v>
      </c>
      <c r="N22" s="31">
        <v>24</v>
      </c>
      <c r="O22" s="31">
        <v>17</v>
      </c>
      <c r="P22" s="31">
        <v>17</v>
      </c>
      <c r="R22" s="33">
        <f>SUM(K22:P22)</f>
        <v>131</v>
      </c>
      <c r="S22" s="34">
        <v>7.1780821917808213E-2</v>
      </c>
      <c r="T22" s="33">
        <f>SUM(O22:P22)</f>
        <v>34</v>
      </c>
      <c r="U22" s="34">
        <v>4.6575342465753428E-2</v>
      </c>
    </row>
    <row r="23" spans="1:21" s="5" customFormat="1" x14ac:dyDescent="0.25">
      <c r="A23" s="26">
        <v>12</v>
      </c>
      <c r="B23" s="26" t="s">
        <v>33</v>
      </c>
      <c r="C23" s="50" t="s">
        <v>34</v>
      </c>
      <c r="D23" s="53" t="s">
        <v>46</v>
      </c>
      <c r="E23" s="28" t="s">
        <v>26</v>
      </c>
      <c r="F23" s="29">
        <v>42491</v>
      </c>
      <c r="G23" s="30">
        <v>515</v>
      </c>
      <c r="H23" s="31" t="s">
        <v>27</v>
      </c>
      <c r="I23" s="31" t="s">
        <v>27</v>
      </c>
      <c r="K23" s="31" t="s">
        <v>35</v>
      </c>
      <c r="L23" s="31">
        <v>45</v>
      </c>
      <c r="M23" s="31">
        <v>4</v>
      </c>
      <c r="N23" s="31">
        <v>16</v>
      </c>
      <c r="O23" s="31">
        <v>31</v>
      </c>
      <c r="P23" s="31">
        <v>39</v>
      </c>
      <c r="R23" s="33">
        <f>SUM(K23:P23)</f>
        <v>135</v>
      </c>
      <c r="S23" s="34">
        <v>7.3972602739726029E-2</v>
      </c>
      <c r="T23" s="33">
        <f>SUM(O23:P23)</f>
        <v>70</v>
      </c>
      <c r="U23" s="34">
        <v>9.5890410958904104E-2</v>
      </c>
    </row>
    <row r="24" spans="1:21" s="5" customFormat="1" x14ac:dyDescent="0.25">
      <c r="A24" s="26">
        <v>13</v>
      </c>
      <c r="B24" s="26" t="s">
        <v>33</v>
      </c>
      <c r="C24" s="50" t="s">
        <v>34</v>
      </c>
      <c r="D24" s="53" t="s">
        <v>47</v>
      </c>
      <c r="E24" s="43" t="s">
        <v>32</v>
      </c>
      <c r="F24" s="44">
        <v>41518</v>
      </c>
      <c r="G24" s="45">
        <v>479</v>
      </c>
      <c r="H24" s="45">
        <v>91</v>
      </c>
      <c r="I24" s="46">
        <v>3.3260233918128657E-2</v>
      </c>
      <c r="K24" s="47" t="s">
        <v>45</v>
      </c>
      <c r="L24" s="47">
        <v>38</v>
      </c>
      <c r="M24" s="47">
        <v>13</v>
      </c>
      <c r="N24" s="47">
        <v>8</v>
      </c>
      <c r="O24" s="47">
        <v>10</v>
      </c>
      <c r="P24" s="47">
        <v>5</v>
      </c>
      <c r="R24" s="48">
        <f>SUM(K24:P24)</f>
        <v>74</v>
      </c>
      <c r="S24" s="49">
        <v>4.0547945205479455E-2</v>
      </c>
      <c r="T24" s="48">
        <f>SUM(O24:P24)</f>
        <v>15</v>
      </c>
      <c r="U24" s="49">
        <v>2.0547945205479451E-2</v>
      </c>
    </row>
    <row r="25" spans="1:21" s="5" customFormat="1" ht="27.75" x14ac:dyDescent="0.25">
      <c r="A25" s="26">
        <v>14</v>
      </c>
      <c r="B25" s="26" t="s">
        <v>33</v>
      </c>
      <c r="C25" s="50" t="s">
        <v>34</v>
      </c>
      <c r="D25" s="54" t="s">
        <v>48</v>
      </c>
      <c r="E25" s="28" t="s">
        <v>39</v>
      </c>
      <c r="F25" s="29">
        <v>42491</v>
      </c>
      <c r="G25" s="30">
        <v>715</v>
      </c>
      <c r="H25" s="31" t="s">
        <v>27</v>
      </c>
      <c r="I25" s="31" t="s">
        <v>27</v>
      </c>
      <c r="K25" s="31" t="s">
        <v>35</v>
      </c>
      <c r="L25" s="31">
        <v>531</v>
      </c>
      <c r="M25" s="31">
        <v>517</v>
      </c>
      <c r="N25" s="31">
        <v>689</v>
      </c>
      <c r="O25" s="31">
        <v>849</v>
      </c>
      <c r="P25" s="31">
        <v>849</v>
      </c>
      <c r="R25" s="33">
        <f>SUM(K25:P25)</f>
        <v>3435</v>
      </c>
      <c r="S25" s="34">
        <v>1.8821917808219177</v>
      </c>
      <c r="T25" s="33">
        <f>SUM(O25:P25)</f>
        <v>1698</v>
      </c>
      <c r="U25" s="34">
        <v>2.3260273972602739</v>
      </c>
    </row>
    <row r="26" spans="1:21" s="5" customFormat="1" ht="27.75" x14ac:dyDescent="0.25">
      <c r="A26" s="26">
        <v>15</v>
      </c>
      <c r="B26" s="26" t="s">
        <v>33</v>
      </c>
      <c r="C26" s="50" t="s">
        <v>34</v>
      </c>
      <c r="D26" s="54" t="s">
        <v>49</v>
      </c>
      <c r="E26" s="28" t="s">
        <v>26</v>
      </c>
      <c r="F26" s="29">
        <v>42491</v>
      </c>
      <c r="G26" s="30">
        <v>138</v>
      </c>
      <c r="H26" s="31" t="s">
        <v>27</v>
      </c>
      <c r="I26" s="31" t="s">
        <v>27</v>
      </c>
      <c r="K26" s="31" t="s">
        <v>35</v>
      </c>
      <c r="L26" s="31">
        <v>90</v>
      </c>
      <c r="M26" s="31">
        <v>14</v>
      </c>
      <c r="N26" s="31">
        <v>89</v>
      </c>
      <c r="O26" s="31">
        <v>3</v>
      </c>
      <c r="P26" s="31">
        <v>1</v>
      </c>
      <c r="R26" s="33">
        <f>SUM(K26:P26)</f>
        <v>197</v>
      </c>
      <c r="S26" s="34">
        <v>0.10794520547945205</v>
      </c>
      <c r="T26" s="33">
        <f>SUM(O26:P26)</f>
        <v>4</v>
      </c>
      <c r="U26" s="34">
        <v>5.4794520547945206E-3</v>
      </c>
    </row>
    <row r="27" spans="1:21" s="4" customFormat="1" x14ac:dyDescent="0.25">
      <c r="A27" s="26">
        <v>16</v>
      </c>
      <c r="B27" s="26" t="s">
        <v>33</v>
      </c>
      <c r="C27" s="55" t="s">
        <v>50</v>
      </c>
      <c r="D27" s="55" t="s">
        <v>51</v>
      </c>
      <c r="E27" s="56" t="s">
        <v>52</v>
      </c>
      <c r="F27" s="57"/>
      <c r="G27" s="58"/>
      <c r="H27" s="57"/>
      <c r="I27" s="59"/>
      <c r="K27" s="60"/>
      <c r="L27" s="60"/>
      <c r="M27" s="60"/>
      <c r="N27" s="60"/>
      <c r="O27" s="60"/>
      <c r="P27" s="60"/>
      <c r="R27" s="61"/>
      <c r="S27" s="62"/>
      <c r="T27" s="62"/>
      <c r="U27" s="62"/>
    </row>
    <row r="28" spans="1:21" s="4" customFormat="1" ht="27.75" x14ac:dyDescent="0.25">
      <c r="A28" s="26">
        <v>17</v>
      </c>
      <c r="B28" s="26" t="s">
        <v>33</v>
      </c>
      <c r="C28" s="55" t="s">
        <v>50</v>
      </c>
      <c r="D28" s="63" t="s">
        <v>53</v>
      </c>
      <c r="E28" s="28" t="s">
        <v>39</v>
      </c>
      <c r="F28" s="29">
        <v>39845</v>
      </c>
      <c r="G28" s="64" t="s">
        <v>27</v>
      </c>
      <c r="H28" s="31" t="s">
        <v>27</v>
      </c>
      <c r="I28" s="31" t="s">
        <v>27</v>
      </c>
      <c r="K28" s="31">
        <v>109</v>
      </c>
      <c r="L28" s="31">
        <v>216</v>
      </c>
      <c r="M28" s="31">
        <v>227</v>
      </c>
      <c r="N28" s="31">
        <v>160</v>
      </c>
      <c r="O28" s="31">
        <v>211</v>
      </c>
      <c r="P28" s="31">
        <v>265</v>
      </c>
      <c r="R28" s="33">
        <f>SUM(K28:P28)</f>
        <v>1188</v>
      </c>
      <c r="S28" s="34">
        <v>0.54246575342465753</v>
      </c>
      <c r="T28" s="33">
        <f>SUM(O28:P28)</f>
        <v>476</v>
      </c>
      <c r="U28" s="34">
        <v>0.65205479452054793</v>
      </c>
    </row>
    <row r="29" spans="1:21" s="4" customFormat="1" x14ac:dyDescent="0.25">
      <c r="A29" s="26">
        <v>18</v>
      </c>
      <c r="B29" s="26" t="s">
        <v>33</v>
      </c>
      <c r="C29" s="55" t="s">
        <v>50</v>
      </c>
      <c r="D29" s="63" t="s">
        <v>54</v>
      </c>
      <c r="E29" s="43" t="s">
        <v>32</v>
      </c>
      <c r="F29" s="44">
        <v>43647</v>
      </c>
      <c r="G29" s="45">
        <v>198</v>
      </c>
      <c r="H29" s="45">
        <v>1</v>
      </c>
      <c r="I29" s="46">
        <v>1.6447368421052631E-3</v>
      </c>
      <c r="K29" s="47" t="s">
        <v>35</v>
      </c>
      <c r="L29" s="47" t="s">
        <v>35</v>
      </c>
      <c r="M29" s="47" t="s">
        <v>35</v>
      </c>
      <c r="N29" s="47" t="s">
        <v>35</v>
      </c>
      <c r="O29" s="47">
        <v>1</v>
      </c>
      <c r="P29" s="47">
        <v>0</v>
      </c>
      <c r="R29" s="48">
        <f>SUM(K29:P29)</f>
        <v>1</v>
      </c>
      <c r="S29" s="49">
        <v>1.3698630136986301E-3</v>
      </c>
      <c r="T29" s="48">
        <f>SUM(O29:P29)</f>
        <v>1</v>
      </c>
      <c r="U29" s="49">
        <v>1.3698630136986301E-3</v>
      </c>
    </row>
    <row r="30" spans="1:21" s="4" customFormat="1" ht="27.75" x14ac:dyDescent="0.25">
      <c r="A30" s="26">
        <v>19</v>
      </c>
      <c r="B30" s="26" t="s">
        <v>33</v>
      </c>
      <c r="C30" s="55" t="s">
        <v>50</v>
      </c>
      <c r="D30" s="65" t="s">
        <v>55</v>
      </c>
      <c r="E30" s="28" t="s">
        <v>39</v>
      </c>
      <c r="F30" s="29">
        <v>40664</v>
      </c>
      <c r="G30" s="30">
        <v>488</v>
      </c>
      <c r="H30" s="31" t="s">
        <v>27</v>
      </c>
      <c r="I30" s="31" t="s">
        <v>27</v>
      </c>
      <c r="K30" s="31" t="s">
        <v>45</v>
      </c>
      <c r="L30" s="31" t="s">
        <v>45</v>
      </c>
      <c r="M30" s="31" t="s">
        <v>45</v>
      </c>
      <c r="N30" s="31">
        <v>20</v>
      </c>
      <c r="O30" s="31">
        <v>26</v>
      </c>
      <c r="P30" s="31">
        <v>0</v>
      </c>
      <c r="R30" s="33">
        <f>SUM(K30:P30)</f>
        <v>46</v>
      </c>
      <c r="S30" s="34">
        <v>4.2009132420091327E-2</v>
      </c>
      <c r="T30" s="33">
        <f>SUM(O30:P30)</f>
        <v>26</v>
      </c>
      <c r="U30" s="34">
        <v>3.5616438356164383E-2</v>
      </c>
    </row>
    <row r="31" spans="1:21" s="4" customFormat="1" x14ac:dyDescent="0.25">
      <c r="A31" s="26">
        <v>20</v>
      </c>
      <c r="B31" s="26" t="s">
        <v>33</v>
      </c>
      <c r="C31" s="55" t="s">
        <v>50</v>
      </c>
      <c r="D31" s="65" t="s">
        <v>56</v>
      </c>
      <c r="E31" s="43" t="s">
        <v>32</v>
      </c>
      <c r="F31" s="44" t="s">
        <v>27</v>
      </c>
      <c r="G31" s="45">
        <v>110</v>
      </c>
      <c r="H31" s="66">
        <v>0</v>
      </c>
      <c r="I31" s="46"/>
      <c r="K31" s="47" t="s">
        <v>45</v>
      </c>
      <c r="L31" s="47" t="s">
        <v>45</v>
      </c>
      <c r="M31" s="47" t="s">
        <v>45</v>
      </c>
      <c r="N31" s="47">
        <v>0</v>
      </c>
      <c r="O31" s="47">
        <v>0</v>
      </c>
      <c r="P31" s="47">
        <v>0</v>
      </c>
      <c r="R31" s="48">
        <f>SUM(K31:P31)</f>
        <v>0</v>
      </c>
      <c r="S31" s="49">
        <v>0</v>
      </c>
      <c r="T31" s="48">
        <f>SUM(O31:P31)</f>
        <v>0</v>
      </c>
      <c r="U31" s="49">
        <v>0</v>
      </c>
    </row>
    <row r="32" spans="1:21" s="5" customFormat="1" x14ac:dyDescent="0.25">
      <c r="A32" s="26">
        <v>21</v>
      </c>
      <c r="B32" s="26" t="s">
        <v>33</v>
      </c>
      <c r="C32" s="67" t="s">
        <v>57</v>
      </c>
      <c r="D32" s="67" t="s">
        <v>58</v>
      </c>
      <c r="E32" s="28" t="s">
        <v>26</v>
      </c>
      <c r="F32" s="29">
        <v>42095</v>
      </c>
      <c r="G32" s="30">
        <v>2474</v>
      </c>
      <c r="H32" s="31" t="s">
        <v>27</v>
      </c>
      <c r="I32" s="31" t="s">
        <v>27</v>
      </c>
      <c r="K32" s="31">
        <v>22</v>
      </c>
      <c r="L32" s="31">
        <v>98</v>
      </c>
      <c r="M32" s="31">
        <v>4</v>
      </c>
      <c r="N32" s="31">
        <v>81</v>
      </c>
      <c r="O32" s="31">
        <v>110</v>
      </c>
      <c r="P32" s="31">
        <v>68</v>
      </c>
      <c r="R32" s="33">
        <f>SUM(K32:P32)</f>
        <v>383</v>
      </c>
      <c r="S32" s="34">
        <v>0.17488584474885846</v>
      </c>
      <c r="T32" s="33">
        <f>SUM(O32:P32)</f>
        <v>178</v>
      </c>
      <c r="U32" s="34">
        <v>0.24383561643835616</v>
      </c>
    </row>
    <row r="33" spans="1:21" s="5" customFormat="1" x14ac:dyDescent="0.25">
      <c r="A33" s="26">
        <v>22</v>
      </c>
      <c r="B33" s="26" t="s">
        <v>33</v>
      </c>
      <c r="C33" s="67" t="s">
        <v>57</v>
      </c>
      <c r="D33" s="67" t="s">
        <v>59</v>
      </c>
      <c r="E33" s="35" t="s">
        <v>29</v>
      </c>
      <c r="F33" s="36">
        <v>40909</v>
      </c>
      <c r="G33" s="37">
        <v>456</v>
      </c>
      <c r="H33" s="37">
        <v>247</v>
      </c>
      <c r="I33" s="38">
        <v>7.3863636363636367E-2</v>
      </c>
      <c r="K33" s="39">
        <v>42</v>
      </c>
      <c r="L33" s="39">
        <v>47</v>
      </c>
      <c r="M33" s="39">
        <v>0</v>
      </c>
      <c r="N33" s="39">
        <v>0</v>
      </c>
      <c r="O33" s="39">
        <v>0</v>
      </c>
      <c r="P33" s="39">
        <v>0</v>
      </c>
      <c r="R33" s="41">
        <f>SUM(K33:P33)</f>
        <v>89</v>
      </c>
      <c r="S33" s="42">
        <v>4.0639269406392696E-2</v>
      </c>
      <c r="T33" s="41">
        <f>SUM(O33:P33)</f>
        <v>0</v>
      </c>
      <c r="U33" s="42">
        <v>0</v>
      </c>
    </row>
    <row r="34" spans="1:21" s="5" customFormat="1" ht="39.75" x14ac:dyDescent="0.25">
      <c r="A34" s="26">
        <v>23</v>
      </c>
      <c r="B34" s="26" t="s">
        <v>33</v>
      </c>
      <c r="C34" s="67" t="s">
        <v>57</v>
      </c>
      <c r="D34" s="68" t="s">
        <v>60</v>
      </c>
      <c r="E34" s="28" t="s">
        <v>39</v>
      </c>
      <c r="F34" s="29">
        <v>39630</v>
      </c>
      <c r="G34" s="30">
        <v>4491</v>
      </c>
      <c r="H34" s="31" t="s">
        <v>27</v>
      </c>
      <c r="I34" s="31" t="s">
        <v>27</v>
      </c>
      <c r="K34" s="31" t="s">
        <v>45</v>
      </c>
      <c r="L34" s="31">
        <v>312</v>
      </c>
      <c r="M34" s="31">
        <v>231</v>
      </c>
      <c r="N34" s="31">
        <v>209</v>
      </c>
      <c r="O34" s="31">
        <v>159</v>
      </c>
      <c r="P34" s="31">
        <v>218</v>
      </c>
      <c r="R34" s="33">
        <f>SUM(K34:P34)</f>
        <v>1129</v>
      </c>
      <c r="S34" s="34">
        <v>0.61863013698630132</v>
      </c>
      <c r="T34" s="33">
        <f>SUM(O34:P34)</f>
        <v>377</v>
      </c>
      <c r="U34" s="34">
        <v>0.51643835616438361</v>
      </c>
    </row>
    <row r="35" spans="1:21" s="5" customFormat="1" x14ac:dyDescent="0.25">
      <c r="A35" s="26">
        <v>24</v>
      </c>
      <c r="B35" s="26" t="s">
        <v>33</v>
      </c>
      <c r="C35" s="67" t="s">
        <v>57</v>
      </c>
      <c r="D35" s="68" t="s">
        <v>61</v>
      </c>
      <c r="E35" s="35" t="s">
        <v>29</v>
      </c>
      <c r="F35" s="69">
        <v>40725</v>
      </c>
      <c r="G35" s="37">
        <v>1888</v>
      </c>
      <c r="H35" s="37">
        <v>1004</v>
      </c>
      <c r="I35" s="38">
        <v>0.2847096188747732</v>
      </c>
      <c r="K35" s="39" t="s">
        <v>45</v>
      </c>
      <c r="L35" s="39">
        <v>141</v>
      </c>
      <c r="M35" s="39">
        <v>154</v>
      </c>
      <c r="N35" s="39">
        <v>114</v>
      </c>
      <c r="O35" s="39">
        <v>10</v>
      </c>
      <c r="P35" s="39">
        <v>9</v>
      </c>
      <c r="R35" s="41">
        <f>SUM(K35:P35)</f>
        <v>428</v>
      </c>
      <c r="S35" s="42">
        <v>0.23452054794520549</v>
      </c>
      <c r="T35" s="41">
        <f>SUM(O35:P35)</f>
        <v>19</v>
      </c>
      <c r="U35" s="42">
        <v>2.6027397260273973E-2</v>
      </c>
    </row>
    <row r="36" spans="1:21" s="5" customFormat="1" x14ac:dyDescent="0.25">
      <c r="A36" s="26">
        <v>25</v>
      </c>
      <c r="B36" s="26" t="s">
        <v>33</v>
      </c>
      <c r="C36" s="67" t="s">
        <v>57</v>
      </c>
      <c r="D36" s="68" t="s">
        <v>62</v>
      </c>
      <c r="E36" s="43" t="s">
        <v>32</v>
      </c>
      <c r="F36" s="44">
        <v>41548</v>
      </c>
      <c r="G36" s="45">
        <v>901</v>
      </c>
      <c r="H36" s="45">
        <v>372</v>
      </c>
      <c r="I36" s="46">
        <v>0.13749260792430515</v>
      </c>
      <c r="K36" s="47" t="s">
        <v>45</v>
      </c>
      <c r="L36" s="47">
        <v>47</v>
      </c>
      <c r="M36" s="47">
        <v>76</v>
      </c>
      <c r="N36" s="47">
        <v>55</v>
      </c>
      <c r="O36" s="47">
        <v>7</v>
      </c>
      <c r="P36" s="47">
        <v>17</v>
      </c>
      <c r="R36" s="48">
        <f>SUM(K36:P36)</f>
        <v>202</v>
      </c>
      <c r="S36" s="49">
        <v>0.11068493150684931</v>
      </c>
      <c r="T36" s="48">
        <f>SUM(O36:P36)</f>
        <v>24</v>
      </c>
      <c r="U36" s="49">
        <v>3.287671232876712E-2</v>
      </c>
    </row>
    <row r="37" spans="1:21" s="5" customFormat="1" ht="39.75" x14ac:dyDescent="0.25">
      <c r="A37" s="26">
        <v>26</v>
      </c>
      <c r="B37" s="26" t="s">
        <v>33</v>
      </c>
      <c r="C37" s="67" t="s">
        <v>57</v>
      </c>
      <c r="D37" s="70" t="s">
        <v>63</v>
      </c>
      <c r="E37" s="28" t="s">
        <v>39</v>
      </c>
      <c r="F37" s="29">
        <v>40575</v>
      </c>
      <c r="G37" s="30">
        <v>1254</v>
      </c>
      <c r="H37" s="31" t="s">
        <v>27</v>
      </c>
      <c r="I37" s="31" t="s">
        <v>27</v>
      </c>
      <c r="K37" s="31">
        <v>8</v>
      </c>
      <c r="L37" s="31">
        <v>28</v>
      </c>
      <c r="M37" s="31">
        <v>9</v>
      </c>
      <c r="N37" s="31">
        <v>6</v>
      </c>
      <c r="O37" s="31">
        <v>4</v>
      </c>
      <c r="P37" s="31">
        <v>5</v>
      </c>
      <c r="R37" s="33">
        <f>SUM(K37:P37)</f>
        <v>60</v>
      </c>
      <c r="S37" s="34">
        <v>2.7397260273972601E-2</v>
      </c>
      <c r="T37" s="33">
        <f>SUM(O37:P37)</f>
        <v>9</v>
      </c>
      <c r="U37" s="34">
        <v>1.2328767123287671E-2</v>
      </c>
    </row>
    <row r="38" spans="1:21" s="5" customFormat="1" x14ac:dyDescent="0.25">
      <c r="A38" s="26">
        <v>27</v>
      </c>
      <c r="B38" s="26" t="s">
        <v>33</v>
      </c>
      <c r="C38" s="67" t="s">
        <v>57</v>
      </c>
      <c r="D38" s="70" t="s">
        <v>64</v>
      </c>
      <c r="E38" s="28" t="s">
        <v>26</v>
      </c>
      <c r="F38" s="29">
        <v>42491</v>
      </c>
      <c r="G38" s="30">
        <v>340</v>
      </c>
      <c r="H38" s="31" t="s">
        <v>27</v>
      </c>
      <c r="I38" s="31" t="s">
        <v>27</v>
      </c>
      <c r="K38" s="31" t="s">
        <v>35</v>
      </c>
      <c r="L38" s="31">
        <v>33</v>
      </c>
      <c r="M38" s="31">
        <v>49</v>
      </c>
      <c r="N38" s="31">
        <v>24</v>
      </c>
      <c r="O38" s="31">
        <v>19</v>
      </c>
      <c r="P38" s="31">
        <v>15</v>
      </c>
      <c r="R38" s="33">
        <f>SUM(K38:P38)</f>
        <v>140</v>
      </c>
      <c r="S38" s="34">
        <v>7.6712328767123292E-2</v>
      </c>
      <c r="T38" s="33">
        <f>SUM(O38:P38)</f>
        <v>34</v>
      </c>
      <c r="U38" s="34">
        <v>4.6575342465753428E-2</v>
      </c>
    </row>
    <row r="39" spans="1:21" s="5" customFormat="1" ht="39.75" x14ac:dyDescent="0.25">
      <c r="A39" s="26">
        <v>28</v>
      </c>
      <c r="B39" s="26" t="s">
        <v>33</v>
      </c>
      <c r="C39" s="67" t="s">
        <v>57</v>
      </c>
      <c r="D39" s="71" t="s">
        <v>65</v>
      </c>
      <c r="E39" s="28" t="s">
        <v>39</v>
      </c>
      <c r="F39" s="29">
        <v>40603</v>
      </c>
      <c r="G39" s="30">
        <v>889</v>
      </c>
      <c r="H39" s="31" t="s">
        <v>27</v>
      </c>
      <c r="I39" s="31" t="s">
        <v>27</v>
      </c>
      <c r="K39" s="31" t="s">
        <v>45</v>
      </c>
      <c r="L39" s="31" t="s">
        <v>45</v>
      </c>
      <c r="M39" s="31">
        <v>503</v>
      </c>
      <c r="N39" s="31">
        <v>402</v>
      </c>
      <c r="O39" s="31">
        <v>501</v>
      </c>
      <c r="P39" s="31">
        <v>355</v>
      </c>
      <c r="R39" s="33">
        <f>SUM(K39:P39)</f>
        <v>1761</v>
      </c>
      <c r="S39" s="34">
        <v>1.2061643835616438</v>
      </c>
      <c r="T39" s="33">
        <f>SUM(O39:P39)</f>
        <v>856</v>
      </c>
      <c r="U39" s="34">
        <v>1.1726027397260275</v>
      </c>
    </row>
    <row r="40" spans="1:21" s="5" customFormat="1" ht="27.75" x14ac:dyDescent="0.25">
      <c r="A40" s="26">
        <v>29</v>
      </c>
      <c r="B40" s="26" t="s">
        <v>33</v>
      </c>
      <c r="C40" s="67" t="s">
        <v>57</v>
      </c>
      <c r="D40" s="72" t="s">
        <v>66</v>
      </c>
      <c r="E40" s="28" t="s">
        <v>39</v>
      </c>
      <c r="F40" s="29">
        <v>40848</v>
      </c>
      <c r="G40" s="64" t="s">
        <v>27</v>
      </c>
      <c r="H40" s="31" t="s">
        <v>27</v>
      </c>
      <c r="I40" s="31" t="s">
        <v>27</v>
      </c>
      <c r="K40" s="31" t="s">
        <v>45</v>
      </c>
      <c r="L40" s="31" t="s">
        <v>45</v>
      </c>
      <c r="M40" s="31" t="s">
        <v>45</v>
      </c>
      <c r="N40" s="31" t="s">
        <v>45</v>
      </c>
      <c r="O40" s="31" t="s">
        <v>45</v>
      </c>
      <c r="P40" s="31">
        <v>183</v>
      </c>
      <c r="R40" s="33">
        <f>SUM(K40:P40)</f>
        <v>183</v>
      </c>
      <c r="S40" s="34">
        <v>0.50136986301369868</v>
      </c>
      <c r="T40" s="33">
        <f>SUM(O40:P40)</f>
        <v>183</v>
      </c>
      <c r="U40" s="34">
        <v>0</v>
      </c>
    </row>
    <row r="41" spans="1:21" s="5" customFormat="1" x14ac:dyDescent="0.25">
      <c r="A41" s="26">
        <v>30</v>
      </c>
      <c r="B41" s="26" t="s">
        <v>33</v>
      </c>
      <c r="C41" s="67" t="s">
        <v>57</v>
      </c>
      <c r="D41" s="72" t="s">
        <v>67</v>
      </c>
      <c r="E41" s="35" t="s">
        <v>29</v>
      </c>
      <c r="F41" s="69">
        <v>40848</v>
      </c>
      <c r="G41" s="37">
        <v>86</v>
      </c>
      <c r="H41" s="37">
        <v>1085</v>
      </c>
      <c r="I41" s="38">
        <v>0.31866776315789475</v>
      </c>
      <c r="K41" s="39" t="s">
        <v>45</v>
      </c>
      <c r="L41" s="39" t="s">
        <v>45</v>
      </c>
      <c r="M41" s="39" t="s">
        <v>45</v>
      </c>
      <c r="N41" s="39" t="s">
        <v>45</v>
      </c>
      <c r="O41" s="39" t="s">
        <v>45</v>
      </c>
      <c r="P41" s="39">
        <v>35</v>
      </c>
      <c r="R41" s="41">
        <f>SUM(K41:P41)</f>
        <v>35</v>
      </c>
      <c r="S41" s="42">
        <v>9.5890410958904104E-2</v>
      </c>
      <c r="T41" s="41">
        <f>SUM(O41:P41)</f>
        <v>35</v>
      </c>
      <c r="U41" s="42">
        <v>0</v>
      </c>
    </row>
    <row r="42" spans="1:21" s="5" customFormat="1" x14ac:dyDescent="0.25">
      <c r="A42" s="26">
        <v>31</v>
      </c>
      <c r="B42" s="26" t="s">
        <v>33</v>
      </c>
      <c r="C42" s="67" t="s">
        <v>57</v>
      </c>
      <c r="D42" s="72" t="s">
        <v>68</v>
      </c>
      <c r="E42" s="43" t="s">
        <v>32</v>
      </c>
      <c r="F42" s="44" t="s">
        <v>27</v>
      </c>
      <c r="G42" s="44" t="s">
        <v>27</v>
      </c>
      <c r="H42" s="45">
        <v>23</v>
      </c>
      <c r="I42" s="46"/>
      <c r="K42" s="47" t="s">
        <v>45</v>
      </c>
      <c r="L42" s="47" t="s">
        <v>45</v>
      </c>
      <c r="M42" s="47" t="s">
        <v>45</v>
      </c>
      <c r="N42" s="47" t="s">
        <v>45</v>
      </c>
      <c r="O42" s="47" t="s">
        <v>45</v>
      </c>
      <c r="P42" s="47" t="s">
        <v>27</v>
      </c>
      <c r="R42" s="48">
        <f>SUM(K42:P42)</f>
        <v>0</v>
      </c>
      <c r="S42" s="49" t="s">
        <v>69</v>
      </c>
      <c r="T42" s="48">
        <f>SUM(O42:P42)</f>
        <v>0</v>
      </c>
      <c r="U42" s="49">
        <v>0</v>
      </c>
    </row>
    <row r="43" spans="1:21" s="5" customFormat="1" ht="27.75" x14ac:dyDescent="0.25">
      <c r="A43" s="26">
        <v>32</v>
      </c>
      <c r="B43" s="26" t="s">
        <v>70</v>
      </c>
      <c r="C43" s="26" t="s">
        <v>70</v>
      </c>
      <c r="D43" s="27" t="s">
        <v>71</v>
      </c>
      <c r="E43" s="28" t="s">
        <v>39</v>
      </c>
      <c r="F43" s="29">
        <v>39753</v>
      </c>
      <c r="G43" s="30">
        <v>5000</v>
      </c>
      <c r="H43" s="31" t="s">
        <v>27</v>
      </c>
      <c r="I43" s="31" t="s">
        <v>27</v>
      </c>
      <c r="K43" s="31" t="s">
        <v>69</v>
      </c>
      <c r="L43" s="31">
        <v>3</v>
      </c>
      <c r="M43" s="31">
        <v>5</v>
      </c>
      <c r="N43" s="31">
        <v>0</v>
      </c>
      <c r="O43" s="31" t="s">
        <v>45</v>
      </c>
      <c r="P43" s="31" t="s">
        <v>45</v>
      </c>
      <c r="R43" s="33">
        <f>SUM(K43:P43)</f>
        <v>8</v>
      </c>
      <c r="S43" s="34">
        <v>1.0958904109589041E-2</v>
      </c>
      <c r="T43" s="33">
        <f>SUM(O43:P43)</f>
        <v>0</v>
      </c>
      <c r="U43" s="34" t="s">
        <v>45</v>
      </c>
    </row>
    <row r="44" spans="1:21" s="5" customFormat="1" x14ac:dyDescent="0.25">
      <c r="A44" s="26">
        <v>33</v>
      </c>
      <c r="B44" s="26" t="s">
        <v>70</v>
      </c>
      <c r="C44" s="26" t="s">
        <v>70</v>
      </c>
      <c r="D44" s="27" t="s">
        <v>72</v>
      </c>
      <c r="E44" s="35" t="s">
        <v>29</v>
      </c>
      <c r="F44" s="69">
        <v>40483</v>
      </c>
      <c r="G44" s="73">
        <v>1805</v>
      </c>
      <c r="H44" s="37">
        <v>11589</v>
      </c>
      <c r="I44" s="38">
        <v>3.0743314940577249</v>
      </c>
      <c r="K44" s="39" t="s">
        <v>45</v>
      </c>
      <c r="L44" s="39" t="s">
        <v>73</v>
      </c>
      <c r="M44" s="39" t="s">
        <v>73</v>
      </c>
      <c r="N44" s="39" t="s">
        <v>73</v>
      </c>
      <c r="O44" s="39" t="s">
        <v>45</v>
      </c>
      <c r="P44" s="39" t="s">
        <v>45</v>
      </c>
      <c r="R44" s="41" t="s">
        <v>45</v>
      </c>
      <c r="S44" s="41" t="s">
        <v>45</v>
      </c>
      <c r="T44" s="41" t="s">
        <v>45</v>
      </c>
      <c r="U44" s="41" t="s">
        <v>45</v>
      </c>
    </row>
    <row r="45" spans="1:21" s="5" customFormat="1" x14ac:dyDescent="0.25">
      <c r="A45" s="26">
        <v>34</v>
      </c>
      <c r="B45" s="26" t="s">
        <v>70</v>
      </c>
      <c r="C45" s="26" t="s">
        <v>70</v>
      </c>
      <c r="D45" s="27" t="s">
        <v>74</v>
      </c>
      <c r="E45" s="43" t="s">
        <v>32</v>
      </c>
      <c r="F45" s="44">
        <v>42736</v>
      </c>
      <c r="G45" s="45">
        <v>312</v>
      </c>
      <c r="H45" s="45">
        <v>369</v>
      </c>
      <c r="I45" s="46">
        <v>0.24276315789473685</v>
      </c>
      <c r="K45" s="47" t="s">
        <v>35</v>
      </c>
      <c r="L45" s="47" t="s">
        <v>35</v>
      </c>
      <c r="M45" s="47">
        <v>3</v>
      </c>
      <c r="N45" s="47">
        <v>114</v>
      </c>
      <c r="O45" s="47" t="s">
        <v>45</v>
      </c>
      <c r="P45" s="47" t="s">
        <v>45</v>
      </c>
      <c r="R45" s="48">
        <f>SUM(K45:P45)</f>
        <v>117</v>
      </c>
      <c r="S45" s="49">
        <v>0.16027397260273973</v>
      </c>
      <c r="T45" s="48">
        <f>SUM(O45:P45)</f>
        <v>0</v>
      </c>
      <c r="U45" s="49" t="s">
        <v>45</v>
      </c>
    </row>
    <row r="46" spans="1:21" s="5" customFormat="1" ht="39.75" x14ac:dyDescent="0.25">
      <c r="A46" s="26">
        <v>35</v>
      </c>
      <c r="B46" s="26" t="s">
        <v>70</v>
      </c>
      <c r="C46" s="26" t="s">
        <v>75</v>
      </c>
      <c r="D46" s="74" t="s">
        <v>76</v>
      </c>
      <c r="E46" s="28" t="s">
        <v>77</v>
      </c>
      <c r="F46" s="29">
        <v>39814</v>
      </c>
      <c r="G46" s="30">
        <v>4970</v>
      </c>
      <c r="H46" s="31" t="s">
        <v>27</v>
      </c>
      <c r="I46" s="31" t="s">
        <v>27</v>
      </c>
      <c r="K46" s="31" t="s">
        <v>45</v>
      </c>
      <c r="L46" s="31">
        <v>920</v>
      </c>
      <c r="M46" s="31">
        <v>590</v>
      </c>
      <c r="N46" s="31" t="s">
        <v>45</v>
      </c>
      <c r="O46" s="31" t="s">
        <v>45</v>
      </c>
      <c r="P46" s="31" t="s">
        <v>45</v>
      </c>
      <c r="R46" s="33">
        <f>SUM(K46:P46)</f>
        <v>1510</v>
      </c>
      <c r="S46" s="34">
        <v>2.0684931506849313</v>
      </c>
      <c r="T46" s="33">
        <f>SUM(O46:P46)</f>
        <v>0</v>
      </c>
      <c r="U46" s="34" t="s">
        <v>45</v>
      </c>
    </row>
    <row r="47" spans="1:21" s="5" customFormat="1" ht="30" x14ac:dyDescent="0.25">
      <c r="A47" s="26">
        <v>36</v>
      </c>
      <c r="B47" s="26" t="s">
        <v>70</v>
      </c>
      <c r="C47" s="26" t="s">
        <v>75</v>
      </c>
      <c r="D47" s="74" t="s">
        <v>78</v>
      </c>
      <c r="E47" s="28" t="s">
        <v>79</v>
      </c>
      <c r="F47" s="29">
        <v>40422</v>
      </c>
      <c r="G47" s="30">
        <v>1234</v>
      </c>
      <c r="H47" s="31" t="s">
        <v>27</v>
      </c>
      <c r="I47" s="31" t="s">
        <v>27</v>
      </c>
      <c r="K47" s="31" t="s">
        <v>45</v>
      </c>
      <c r="L47" s="31">
        <v>0</v>
      </c>
      <c r="M47" s="31">
        <v>0</v>
      </c>
      <c r="N47" s="31" t="s">
        <v>45</v>
      </c>
      <c r="O47" s="31" t="s">
        <v>45</v>
      </c>
      <c r="P47" s="31" t="s">
        <v>45</v>
      </c>
      <c r="R47" s="33">
        <f>SUM(K47:P47)</f>
        <v>0</v>
      </c>
      <c r="S47" s="34">
        <v>0</v>
      </c>
      <c r="T47" s="33">
        <f>SUM(O47:P47)</f>
        <v>0</v>
      </c>
      <c r="U47" s="34" t="s">
        <v>45</v>
      </c>
    </row>
    <row r="48" spans="1:21" s="5" customFormat="1" ht="30" x14ac:dyDescent="0.25">
      <c r="A48" s="26">
        <v>37</v>
      </c>
      <c r="B48" s="26" t="s">
        <v>70</v>
      </c>
      <c r="C48" s="26" t="s">
        <v>75</v>
      </c>
      <c r="D48" s="74" t="s">
        <v>78</v>
      </c>
      <c r="E48" s="28" t="s">
        <v>26</v>
      </c>
      <c r="F48" s="29">
        <v>41153</v>
      </c>
      <c r="G48" s="30">
        <v>688</v>
      </c>
      <c r="H48" s="31" t="s">
        <v>27</v>
      </c>
      <c r="I48" s="31" t="s">
        <v>27</v>
      </c>
      <c r="K48" s="31" t="s">
        <v>45</v>
      </c>
      <c r="L48" s="31">
        <v>246</v>
      </c>
      <c r="M48" s="31">
        <v>160</v>
      </c>
      <c r="N48" s="31" t="s">
        <v>45</v>
      </c>
      <c r="O48" s="31" t="s">
        <v>45</v>
      </c>
      <c r="P48" s="31" t="s">
        <v>45</v>
      </c>
      <c r="R48" s="33">
        <f>SUM(K48:P48)</f>
        <v>406</v>
      </c>
      <c r="S48" s="34">
        <v>0.55616438356164388</v>
      </c>
      <c r="T48" s="33">
        <f>SUM(O48:P48)</f>
        <v>0</v>
      </c>
      <c r="U48" s="34" t="s">
        <v>45</v>
      </c>
    </row>
    <row r="49" spans="1:21" s="5" customFormat="1" ht="30" x14ac:dyDescent="0.25">
      <c r="A49" s="26">
        <v>38</v>
      </c>
      <c r="B49" s="26" t="s">
        <v>70</v>
      </c>
      <c r="C49" s="26" t="s">
        <v>75</v>
      </c>
      <c r="D49" s="74" t="s">
        <v>80</v>
      </c>
      <c r="E49" s="35" t="s">
        <v>29</v>
      </c>
      <c r="F49" s="69">
        <v>42644</v>
      </c>
      <c r="G49" s="73">
        <v>48</v>
      </c>
      <c r="H49" s="37">
        <v>47</v>
      </c>
      <c r="I49" s="38">
        <v>2.9170804369414105E-2</v>
      </c>
      <c r="K49" s="39" t="s">
        <v>45</v>
      </c>
      <c r="L49" s="39">
        <v>7</v>
      </c>
      <c r="M49" s="39">
        <v>30</v>
      </c>
      <c r="N49" s="39" t="s">
        <v>45</v>
      </c>
      <c r="O49" s="39" t="s">
        <v>45</v>
      </c>
      <c r="P49" s="39" t="s">
        <v>45</v>
      </c>
      <c r="R49" s="41">
        <f>SUM(K49:P49)</f>
        <v>37</v>
      </c>
      <c r="S49" s="42">
        <v>5.0684931506849315E-2</v>
      </c>
      <c r="T49" s="41">
        <f>SUM(O49:P49)</f>
        <v>0</v>
      </c>
      <c r="U49" s="42" t="s">
        <v>45</v>
      </c>
    </row>
    <row r="50" spans="1:21" s="5" customFormat="1" ht="30" x14ac:dyDescent="0.25">
      <c r="A50" s="26">
        <v>39</v>
      </c>
      <c r="B50" s="26" t="s">
        <v>70</v>
      </c>
      <c r="C50" s="26" t="s">
        <v>75</v>
      </c>
      <c r="D50" s="74" t="s">
        <v>81</v>
      </c>
      <c r="E50" s="43" t="s">
        <v>32</v>
      </c>
      <c r="F50" s="44">
        <v>43009</v>
      </c>
      <c r="G50" s="45">
        <v>532</v>
      </c>
      <c r="H50" s="45">
        <v>15</v>
      </c>
      <c r="I50" s="46">
        <v>1.2034659820282415E-2</v>
      </c>
      <c r="K50" s="47" t="s">
        <v>45</v>
      </c>
      <c r="L50" s="47">
        <v>0</v>
      </c>
      <c r="M50" s="47">
        <v>0</v>
      </c>
      <c r="N50" s="47" t="s">
        <v>45</v>
      </c>
      <c r="O50" s="47" t="s">
        <v>45</v>
      </c>
      <c r="P50" s="47" t="s">
        <v>45</v>
      </c>
      <c r="R50" s="48">
        <f>SUM(K50:P50)</f>
        <v>0</v>
      </c>
      <c r="S50" s="49">
        <v>0</v>
      </c>
      <c r="T50" s="48">
        <f>SUM(O50:P50)</f>
        <v>0</v>
      </c>
      <c r="U50" s="49" t="s">
        <v>45</v>
      </c>
    </row>
    <row r="51" spans="1:21" s="5" customFormat="1" x14ac:dyDescent="0.25">
      <c r="A51" s="26">
        <v>40</v>
      </c>
      <c r="B51" s="26" t="s">
        <v>82</v>
      </c>
      <c r="C51" s="75" t="s">
        <v>83</v>
      </c>
      <c r="D51" s="75" t="s">
        <v>83</v>
      </c>
      <c r="E51" s="28" t="s">
        <v>26</v>
      </c>
      <c r="F51" s="29">
        <v>43800</v>
      </c>
      <c r="G51" s="30">
        <v>247</v>
      </c>
      <c r="H51" s="31" t="s">
        <v>27</v>
      </c>
      <c r="I51" s="31" t="s">
        <v>27</v>
      </c>
      <c r="K51" s="31" t="s">
        <v>35</v>
      </c>
      <c r="L51" s="31" t="s">
        <v>35</v>
      </c>
      <c r="M51" s="31" t="s">
        <v>35</v>
      </c>
      <c r="N51" s="31" t="s">
        <v>35</v>
      </c>
      <c r="O51" s="31">
        <v>28</v>
      </c>
      <c r="P51" s="31">
        <v>33</v>
      </c>
      <c r="R51" s="33">
        <f>SUM(K51:P51)</f>
        <v>61</v>
      </c>
      <c r="S51" s="34">
        <v>8.3561643835616442E-2</v>
      </c>
      <c r="T51" s="33">
        <f>SUM(O51:P51)</f>
        <v>61</v>
      </c>
      <c r="U51" s="34">
        <v>8.3561643835616442E-2</v>
      </c>
    </row>
    <row r="52" spans="1:21" s="5" customFormat="1" x14ac:dyDescent="0.25">
      <c r="A52" s="26">
        <v>41</v>
      </c>
      <c r="B52" s="26" t="s">
        <v>82</v>
      </c>
      <c r="C52" s="75" t="s">
        <v>83</v>
      </c>
      <c r="D52" s="75" t="s">
        <v>84</v>
      </c>
      <c r="E52" s="43" t="s">
        <v>32</v>
      </c>
      <c r="F52" s="44">
        <v>43800</v>
      </c>
      <c r="G52" s="45">
        <v>125</v>
      </c>
      <c r="H52" s="45">
        <v>18</v>
      </c>
      <c r="I52" s="46">
        <v>3.9473684210526314E-2</v>
      </c>
      <c r="K52" s="47" t="s">
        <v>35</v>
      </c>
      <c r="L52" s="47" t="s">
        <v>35</v>
      </c>
      <c r="M52" s="47" t="s">
        <v>35</v>
      </c>
      <c r="N52" s="47" t="s">
        <v>35</v>
      </c>
      <c r="O52" s="47">
        <v>16</v>
      </c>
      <c r="P52" s="47">
        <v>2</v>
      </c>
      <c r="R52" s="48">
        <f>SUM(K52:P52)</f>
        <v>18</v>
      </c>
      <c r="S52" s="49">
        <v>2.4657534246575342E-2</v>
      </c>
      <c r="T52" s="48">
        <f>SUM(O52:P52)</f>
        <v>18</v>
      </c>
      <c r="U52" s="49">
        <v>2.4657534246575342E-2</v>
      </c>
    </row>
    <row r="53" spans="1:21" s="5" customFormat="1" ht="27.75" x14ac:dyDescent="0.25">
      <c r="A53" s="26">
        <v>42</v>
      </c>
      <c r="B53" s="26" t="s">
        <v>82</v>
      </c>
      <c r="C53" s="75" t="s">
        <v>83</v>
      </c>
      <c r="D53" s="63" t="s">
        <v>85</v>
      </c>
      <c r="E53" s="28" t="s">
        <v>39</v>
      </c>
      <c r="F53" s="29">
        <v>40513</v>
      </c>
      <c r="G53" s="30">
        <v>4101</v>
      </c>
      <c r="H53" s="31" t="s">
        <v>27</v>
      </c>
      <c r="I53" s="31" t="s">
        <v>27</v>
      </c>
      <c r="K53" s="31">
        <v>0</v>
      </c>
      <c r="L53" s="31">
        <v>12</v>
      </c>
      <c r="M53" s="31">
        <v>15</v>
      </c>
      <c r="N53" s="31">
        <v>23</v>
      </c>
      <c r="O53" s="31">
        <v>114</v>
      </c>
      <c r="P53" s="31">
        <v>27</v>
      </c>
      <c r="R53" s="33">
        <f>SUM(K53:P53)</f>
        <v>191</v>
      </c>
      <c r="S53" s="34">
        <v>8.7214611872146117E-2</v>
      </c>
      <c r="T53" s="33">
        <f>SUM(O53:P53)</f>
        <v>141</v>
      </c>
      <c r="U53" s="34">
        <v>0.19315068493150686</v>
      </c>
    </row>
    <row r="54" spans="1:21" s="5" customFormat="1" x14ac:dyDescent="0.25">
      <c r="A54" s="26">
        <v>43</v>
      </c>
      <c r="B54" s="26" t="s">
        <v>82</v>
      </c>
      <c r="C54" s="75" t="s">
        <v>83</v>
      </c>
      <c r="D54" s="76" t="s">
        <v>86</v>
      </c>
      <c r="E54" s="28" t="s">
        <v>26</v>
      </c>
      <c r="F54" s="29">
        <v>43617</v>
      </c>
      <c r="G54" s="30">
        <v>393</v>
      </c>
      <c r="H54" s="31" t="s">
        <v>27</v>
      </c>
      <c r="I54" s="31" t="s">
        <v>27</v>
      </c>
      <c r="K54" s="31" t="s">
        <v>35</v>
      </c>
      <c r="L54" s="31" t="s">
        <v>35</v>
      </c>
      <c r="M54" s="31" t="s">
        <v>35</v>
      </c>
      <c r="N54" s="31" t="s">
        <v>35</v>
      </c>
      <c r="O54" s="31">
        <v>29</v>
      </c>
      <c r="P54" s="31">
        <v>0</v>
      </c>
      <c r="R54" s="33">
        <f>SUM(K54:P54)</f>
        <v>29</v>
      </c>
      <c r="S54" s="34">
        <v>3.9726027397260277E-2</v>
      </c>
      <c r="T54" s="33">
        <f>SUM(O54:P54)</f>
        <v>29</v>
      </c>
      <c r="U54" s="34">
        <v>3.9726027397260277E-2</v>
      </c>
    </row>
    <row r="55" spans="1:21" s="5" customFormat="1" x14ac:dyDescent="0.25">
      <c r="A55" s="26">
        <v>44</v>
      </c>
      <c r="B55" s="26" t="s">
        <v>82</v>
      </c>
      <c r="C55" s="75" t="s">
        <v>83</v>
      </c>
      <c r="D55" s="63" t="s">
        <v>87</v>
      </c>
      <c r="E55" s="43" t="s">
        <v>32</v>
      </c>
      <c r="F55" s="44">
        <v>42948</v>
      </c>
      <c r="G55" s="45">
        <v>568</v>
      </c>
      <c r="H55" s="45">
        <v>63</v>
      </c>
      <c r="I55" s="46">
        <v>4.8194614443084455E-2</v>
      </c>
      <c r="K55" s="47" t="s">
        <v>35</v>
      </c>
      <c r="L55" s="47" t="s">
        <v>35</v>
      </c>
      <c r="M55" s="47">
        <v>8</v>
      </c>
      <c r="N55" s="47">
        <v>11</v>
      </c>
      <c r="O55" s="47">
        <v>26</v>
      </c>
      <c r="P55" s="47">
        <v>18</v>
      </c>
      <c r="R55" s="48">
        <f>SUM(K55:P55)</f>
        <v>63</v>
      </c>
      <c r="S55" s="49">
        <v>4.3150684931506852E-2</v>
      </c>
      <c r="T55" s="48">
        <f>SUM(O55:P55)</f>
        <v>44</v>
      </c>
      <c r="U55" s="49">
        <v>6.0273972602739728E-2</v>
      </c>
    </row>
    <row r="56" spans="1:21" s="5" customFormat="1" ht="27.75" x14ac:dyDescent="0.25">
      <c r="A56" s="26">
        <v>45</v>
      </c>
      <c r="B56" s="26" t="s">
        <v>82</v>
      </c>
      <c r="C56" s="75" t="s">
        <v>83</v>
      </c>
      <c r="D56" s="77" t="s">
        <v>88</v>
      </c>
      <c r="E56" s="28" t="s">
        <v>39</v>
      </c>
      <c r="F56" s="29">
        <v>40179</v>
      </c>
      <c r="G56" s="30">
        <v>873</v>
      </c>
      <c r="H56" s="31" t="s">
        <v>27</v>
      </c>
      <c r="I56" s="31" t="s">
        <v>27</v>
      </c>
      <c r="K56" s="31" t="s">
        <v>45</v>
      </c>
      <c r="L56" s="31" t="s">
        <v>45</v>
      </c>
      <c r="M56" s="31" t="s">
        <v>45</v>
      </c>
      <c r="N56" s="31" t="s">
        <v>45</v>
      </c>
      <c r="O56" s="31">
        <v>112</v>
      </c>
      <c r="P56" s="31">
        <v>13</v>
      </c>
      <c r="R56" s="33">
        <f>SUM(K56:P56)</f>
        <v>125</v>
      </c>
      <c r="S56" s="34">
        <v>0.17123287671232876</v>
      </c>
      <c r="T56" s="33">
        <f>SUM(O56:P56)</f>
        <v>125</v>
      </c>
      <c r="U56" s="34">
        <v>0.17123287671232876</v>
      </c>
    </row>
    <row r="57" spans="1:21" s="5" customFormat="1" x14ac:dyDescent="0.25">
      <c r="A57" s="26">
        <v>46</v>
      </c>
      <c r="B57" s="26" t="s">
        <v>82</v>
      </c>
      <c r="C57" s="78" t="s">
        <v>89</v>
      </c>
      <c r="D57" s="78" t="s">
        <v>89</v>
      </c>
      <c r="E57" s="28" t="s">
        <v>26</v>
      </c>
      <c r="F57" s="29">
        <v>42064</v>
      </c>
      <c r="G57" s="30">
        <v>1724</v>
      </c>
      <c r="H57" s="31" t="s">
        <v>27</v>
      </c>
      <c r="I57" s="31" t="s">
        <v>27</v>
      </c>
      <c r="K57" s="31" t="s">
        <v>27</v>
      </c>
      <c r="L57" s="31" t="s">
        <v>27</v>
      </c>
      <c r="M57" s="31" t="s">
        <v>27</v>
      </c>
      <c r="N57" s="32" t="s">
        <v>90</v>
      </c>
      <c r="O57" s="31">
        <v>211</v>
      </c>
      <c r="P57" s="31">
        <v>449</v>
      </c>
      <c r="R57" s="33">
        <v>795</v>
      </c>
      <c r="S57" s="34">
        <v>0.84216101694915257</v>
      </c>
      <c r="T57" s="33">
        <f>SUM(O57:P57)</f>
        <v>660</v>
      </c>
      <c r="U57" s="34">
        <v>0.90410958904109584</v>
      </c>
    </row>
    <row r="58" spans="1:21" s="5" customFormat="1" x14ac:dyDescent="0.25">
      <c r="A58" s="26">
        <v>47</v>
      </c>
      <c r="B58" s="26" t="s">
        <v>82</v>
      </c>
      <c r="C58" s="78" t="s">
        <v>89</v>
      </c>
      <c r="D58" s="78" t="s">
        <v>91</v>
      </c>
      <c r="E58" s="28" t="s">
        <v>92</v>
      </c>
      <c r="F58" s="29">
        <v>43922</v>
      </c>
      <c r="G58" s="30">
        <v>102</v>
      </c>
      <c r="H58" s="31" t="s">
        <v>27</v>
      </c>
      <c r="I58" s="31" t="s">
        <v>27</v>
      </c>
      <c r="K58" s="31" t="s">
        <v>27</v>
      </c>
      <c r="L58" s="31" t="s">
        <v>27</v>
      </c>
      <c r="M58" s="31" t="s">
        <v>27</v>
      </c>
      <c r="N58" s="31" t="s">
        <v>27</v>
      </c>
      <c r="O58" s="31" t="s">
        <v>27</v>
      </c>
      <c r="P58" s="31" t="s">
        <v>27</v>
      </c>
      <c r="R58" s="33">
        <f>SUM(K58:P58)</f>
        <v>0</v>
      </c>
      <c r="S58" s="34" t="s">
        <v>27</v>
      </c>
      <c r="T58" s="33">
        <f>SUM(O58:P58)</f>
        <v>0</v>
      </c>
      <c r="U58" s="34" t="s">
        <v>27</v>
      </c>
    </row>
    <row r="59" spans="1:21" s="5" customFormat="1" x14ac:dyDescent="0.25">
      <c r="A59" s="26">
        <v>48</v>
      </c>
      <c r="B59" s="26" t="s">
        <v>82</v>
      </c>
      <c r="C59" s="78" t="s">
        <v>89</v>
      </c>
      <c r="D59" s="78" t="s">
        <v>93</v>
      </c>
      <c r="E59" s="43" t="s">
        <v>94</v>
      </c>
      <c r="F59" s="79" t="s">
        <v>27</v>
      </c>
      <c r="G59" s="45">
        <v>105</v>
      </c>
      <c r="H59" s="45" t="s">
        <v>27</v>
      </c>
      <c r="I59" s="46"/>
      <c r="K59" s="47" t="s">
        <v>27</v>
      </c>
      <c r="L59" s="47" t="s">
        <v>27</v>
      </c>
      <c r="M59" s="47" t="s">
        <v>27</v>
      </c>
      <c r="N59" s="47" t="s">
        <v>27</v>
      </c>
      <c r="O59" s="47" t="s">
        <v>27</v>
      </c>
      <c r="P59" s="47" t="s">
        <v>27</v>
      </c>
      <c r="R59" s="48">
        <f>SUM(K59:P59)</f>
        <v>0</v>
      </c>
      <c r="S59" s="49" t="s">
        <v>27</v>
      </c>
      <c r="T59" s="48">
        <f>SUM(O59:P59)</f>
        <v>0</v>
      </c>
      <c r="U59" s="49" t="s">
        <v>27</v>
      </c>
    </row>
    <row r="60" spans="1:21" s="5" customFormat="1" x14ac:dyDescent="0.25">
      <c r="A60" s="26">
        <v>49</v>
      </c>
      <c r="B60" s="26" t="s">
        <v>82</v>
      </c>
      <c r="C60" s="78" t="s">
        <v>89</v>
      </c>
      <c r="D60" s="78" t="s">
        <v>95</v>
      </c>
      <c r="E60" s="35" t="s">
        <v>29</v>
      </c>
      <c r="F60" s="80">
        <v>44228</v>
      </c>
      <c r="G60" s="81">
        <v>13</v>
      </c>
      <c r="H60" s="37">
        <v>60</v>
      </c>
      <c r="I60" s="38">
        <v>2.1428571428571428</v>
      </c>
      <c r="K60" s="39" t="s">
        <v>35</v>
      </c>
      <c r="L60" s="39" t="s">
        <v>35</v>
      </c>
      <c r="M60" s="39" t="s">
        <v>35</v>
      </c>
      <c r="N60" s="39" t="s">
        <v>35</v>
      </c>
      <c r="O60" s="39" t="s">
        <v>35</v>
      </c>
      <c r="P60" s="39" t="s">
        <v>35</v>
      </c>
      <c r="R60" s="41">
        <f>SUM(K60:P60)</f>
        <v>0</v>
      </c>
      <c r="S60" s="42" t="s">
        <v>35</v>
      </c>
      <c r="T60" s="41">
        <f>SUM(O60:P60)</f>
        <v>0</v>
      </c>
      <c r="U60" s="42" t="s">
        <v>35</v>
      </c>
    </row>
    <row r="61" spans="1:21" s="5" customFormat="1" ht="27.75" x14ac:dyDescent="0.25">
      <c r="A61" s="26">
        <v>50</v>
      </c>
      <c r="B61" s="26" t="s">
        <v>82</v>
      </c>
      <c r="C61" s="78" t="s">
        <v>89</v>
      </c>
      <c r="D61" s="65" t="s">
        <v>96</v>
      </c>
      <c r="E61" s="28" t="s">
        <v>39</v>
      </c>
      <c r="F61" s="29">
        <v>40603</v>
      </c>
      <c r="G61" s="30">
        <v>4999</v>
      </c>
      <c r="H61" s="31" t="s">
        <v>27</v>
      </c>
      <c r="I61" s="31" t="s">
        <v>27</v>
      </c>
      <c r="K61" s="31">
        <v>1</v>
      </c>
      <c r="L61" s="31">
        <v>138</v>
      </c>
      <c r="M61" s="31">
        <v>216</v>
      </c>
      <c r="N61" s="31">
        <v>246</v>
      </c>
      <c r="O61" s="31">
        <v>165</v>
      </c>
      <c r="P61" s="31">
        <v>132</v>
      </c>
      <c r="R61" s="33">
        <f>SUM(K61:P61)</f>
        <v>898</v>
      </c>
      <c r="S61" s="34">
        <v>0.41004566210045662</v>
      </c>
      <c r="T61" s="33">
        <f>SUM(O61:P61)</f>
        <v>297</v>
      </c>
      <c r="U61" s="34">
        <v>0.40684931506849314</v>
      </c>
    </row>
    <row r="62" spans="1:21" s="5" customFormat="1" x14ac:dyDescent="0.25">
      <c r="A62" s="26">
        <v>51</v>
      </c>
      <c r="B62" s="26" t="s">
        <v>82</v>
      </c>
      <c r="C62" s="78" t="s">
        <v>89</v>
      </c>
      <c r="D62" s="65" t="s">
        <v>97</v>
      </c>
      <c r="E62" s="28" t="s">
        <v>26</v>
      </c>
      <c r="F62" s="29">
        <v>39783</v>
      </c>
      <c r="G62" s="30">
        <v>12667</v>
      </c>
      <c r="H62" s="31" t="s">
        <v>27</v>
      </c>
      <c r="I62" s="31" t="s">
        <v>27</v>
      </c>
      <c r="K62" s="31" t="s">
        <v>27</v>
      </c>
      <c r="L62" s="31" t="s">
        <v>27</v>
      </c>
      <c r="M62" s="31" t="s">
        <v>27</v>
      </c>
      <c r="N62" s="31" t="s">
        <v>27</v>
      </c>
      <c r="O62" s="32" t="s">
        <v>98</v>
      </c>
      <c r="P62" s="31">
        <v>647</v>
      </c>
      <c r="R62" s="33">
        <v>857</v>
      </c>
      <c r="S62" s="34">
        <v>1.8752735229759301</v>
      </c>
      <c r="T62" s="33">
        <v>857</v>
      </c>
      <c r="U62" s="34">
        <v>1.8752735229759301</v>
      </c>
    </row>
    <row r="63" spans="1:21" s="5" customFormat="1" ht="30" x14ac:dyDescent="0.25">
      <c r="A63" s="26">
        <v>52</v>
      </c>
      <c r="B63" s="26" t="s">
        <v>82</v>
      </c>
      <c r="C63" s="78" t="s">
        <v>89</v>
      </c>
      <c r="D63" s="65" t="s">
        <v>99</v>
      </c>
      <c r="E63" s="35" t="s">
        <v>29</v>
      </c>
      <c r="F63" s="80">
        <v>43525</v>
      </c>
      <c r="G63" s="81">
        <v>748</v>
      </c>
      <c r="H63" s="37">
        <v>1455</v>
      </c>
      <c r="I63" s="38">
        <v>1.9942434210526319</v>
      </c>
      <c r="K63" s="39" t="s">
        <v>35</v>
      </c>
      <c r="L63" s="39" t="s">
        <v>35</v>
      </c>
      <c r="M63" s="39" t="s">
        <v>35</v>
      </c>
      <c r="N63" s="39" t="s">
        <v>35</v>
      </c>
      <c r="O63" s="39">
        <v>275</v>
      </c>
      <c r="P63" s="39">
        <v>422</v>
      </c>
      <c r="R63" s="41">
        <f>SUM(K63:P63)</f>
        <v>697</v>
      </c>
      <c r="S63" s="42">
        <v>0.95479452054794522</v>
      </c>
      <c r="T63" s="41">
        <f>SUM(O63:P63)</f>
        <v>697</v>
      </c>
      <c r="U63" s="42">
        <v>0.95479452054794522</v>
      </c>
    </row>
    <row r="64" spans="1:21" s="5" customFormat="1" x14ac:dyDescent="0.25">
      <c r="A64" s="26">
        <v>53</v>
      </c>
      <c r="B64" s="26" t="s">
        <v>82</v>
      </c>
      <c r="C64" s="78" t="s">
        <v>89</v>
      </c>
      <c r="D64" s="65" t="s">
        <v>100</v>
      </c>
      <c r="E64" s="43" t="s">
        <v>32</v>
      </c>
      <c r="F64" s="44">
        <v>43525</v>
      </c>
      <c r="G64" s="45">
        <v>636</v>
      </c>
      <c r="H64" s="45">
        <v>43</v>
      </c>
      <c r="I64" s="46">
        <v>5.893640350877194E-2</v>
      </c>
      <c r="K64" s="47" t="s">
        <v>35</v>
      </c>
      <c r="L64" s="47" t="s">
        <v>35</v>
      </c>
      <c r="M64" s="47" t="s">
        <v>35</v>
      </c>
      <c r="N64" s="47" t="s">
        <v>35</v>
      </c>
      <c r="O64" s="47">
        <v>11</v>
      </c>
      <c r="P64" s="47">
        <v>30</v>
      </c>
      <c r="R64" s="48">
        <f>SUM(K64:P64)</f>
        <v>41</v>
      </c>
      <c r="S64" s="49">
        <v>5.6164383561643834E-2</v>
      </c>
      <c r="T64" s="48">
        <f>SUM(O64:P64)</f>
        <v>41</v>
      </c>
      <c r="U64" s="49">
        <v>5.6164383561643834E-2</v>
      </c>
    </row>
    <row r="65" spans="1:21" s="5" customFormat="1" ht="39.75" x14ac:dyDescent="0.25">
      <c r="A65" s="26">
        <v>54</v>
      </c>
      <c r="B65" s="26" t="s">
        <v>82</v>
      </c>
      <c r="C65" s="78" t="s">
        <v>89</v>
      </c>
      <c r="D65" s="82" t="s">
        <v>101</v>
      </c>
      <c r="E65" s="28" t="s">
        <v>102</v>
      </c>
      <c r="F65" s="29">
        <v>40118</v>
      </c>
      <c r="G65" s="30">
        <v>4977</v>
      </c>
      <c r="H65" s="31" t="s">
        <v>27</v>
      </c>
      <c r="I65" s="31" t="s">
        <v>27</v>
      </c>
      <c r="K65" s="31" t="s">
        <v>27</v>
      </c>
      <c r="L65" s="31" t="s">
        <v>27</v>
      </c>
      <c r="M65" s="31" t="s">
        <v>27</v>
      </c>
      <c r="N65" s="31" t="s">
        <v>27</v>
      </c>
      <c r="O65" s="32" t="s">
        <v>27</v>
      </c>
      <c r="P65" s="33">
        <v>216</v>
      </c>
      <c r="R65" s="33">
        <f>SUM(K65:P65)</f>
        <v>216</v>
      </c>
      <c r="S65" s="34">
        <v>0.59178082191780823</v>
      </c>
      <c r="T65" s="33">
        <f>SUM(O65:P65)</f>
        <v>216</v>
      </c>
      <c r="U65" s="34">
        <v>0.59178082191780823</v>
      </c>
    </row>
    <row r="66" spans="1:21" s="5" customFormat="1" x14ac:dyDescent="0.25">
      <c r="A66" s="26">
        <v>55</v>
      </c>
      <c r="B66" s="26" t="s">
        <v>82</v>
      </c>
      <c r="C66" s="78" t="s">
        <v>89</v>
      </c>
      <c r="D66" s="82" t="s">
        <v>103</v>
      </c>
      <c r="E66" s="43" t="s">
        <v>32</v>
      </c>
      <c r="F66" s="44">
        <v>42217</v>
      </c>
      <c r="G66" s="45">
        <v>585</v>
      </c>
      <c r="H66" s="45">
        <v>16</v>
      </c>
      <c r="I66" s="46">
        <v>4.3859649122807022E-2</v>
      </c>
      <c r="K66" s="47" t="s">
        <v>45</v>
      </c>
      <c r="L66" s="47" t="s">
        <v>45</v>
      </c>
      <c r="M66" s="47" t="s">
        <v>45</v>
      </c>
      <c r="N66" s="47" t="s">
        <v>45</v>
      </c>
      <c r="O66" s="47" t="s">
        <v>45</v>
      </c>
      <c r="P66" s="48">
        <v>13</v>
      </c>
      <c r="R66" s="48">
        <v>13</v>
      </c>
      <c r="S66" s="49">
        <v>0.04</v>
      </c>
      <c r="T66" s="48">
        <v>13</v>
      </c>
      <c r="U66" s="49">
        <v>0.04</v>
      </c>
    </row>
    <row r="67" spans="1:21" s="5" customFormat="1" x14ac:dyDescent="0.25">
      <c r="A67" s="26">
        <v>56</v>
      </c>
      <c r="B67" s="26" t="s">
        <v>82</v>
      </c>
      <c r="C67" s="68" t="s">
        <v>104</v>
      </c>
      <c r="D67" s="68" t="s">
        <v>105</v>
      </c>
      <c r="E67" s="28" t="s">
        <v>26</v>
      </c>
      <c r="F67" s="29">
        <v>42401</v>
      </c>
      <c r="G67" s="30">
        <v>765</v>
      </c>
      <c r="H67" s="31" t="s">
        <v>27</v>
      </c>
      <c r="I67" s="31" t="s">
        <v>27</v>
      </c>
      <c r="K67" s="31" t="s">
        <v>35</v>
      </c>
      <c r="L67" s="31">
        <v>48</v>
      </c>
      <c r="M67" s="31">
        <v>1</v>
      </c>
      <c r="N67" s="31">
        <v>18</v>
      </c>
      <c r="O67" s="31">
        <v>30</v>
      </c>
      <c r="P67" s="31">
        <v>14</v>
      </c>
      <c r="R67" s="33">
        <f>SUM(K67:P67)</f>
        <v>111</v>
      </c>
      <c r="S67" s="34">
        <v>6.0821917808219175E-2</v>
      </c>
      <c r="T67" s="33">
        <f>SUM(O67:P67)</f>
        <v>44</v>
      </c>
      <c r="U67" s="34">
        <v>6.0273972602739728E-2</v>
      </c>
    </row>
    <row r="68" spans="1:21" s="5" customFormat="1" x14ac:dyDescent="0.25">
      <c r="A68" s="26">
        <v>57</v>
      </c>
      <c r="B68" s="26" t="s">
        <v>82</v>
      </c>
      <c r="C68" s="68" t="s">
        <v>104</v>
      </c>
      <c r="D68" s="68" t="s">
        <v>106</v>
      </c>
      <c r="E68" s="43" t="s">
        <v>32</v>
      </c>
      <c r="F68" s="44">
        <v>43132</v>
      </c>
      <c r="G68" s="45">
        <v>119</v>
      </c>
      <c r="H68" s="45">
        <v>17</v>
      </c>
      <c r="I68" s="46">
        <v>1.5113798008534851E-2</v>
      </c>
      <c r="K68" s="47" t="s">
        <v>35</v>
      </c>
      <c r="L68" s="47" t="s">
        <v>35</v>
      </c>
      <c r="M68" s="47" t="s">
        <v>35</v>
      </c>
      <c r="N68" s="47">
        <v>17</v>
      </c>
      <c r="O68" s="47">
        <v>0</v>
      </c>
      <c r="P68" s="47">
        <v>0</v>
      </c>
      <c r="R68" s="48">
        <f>SUM(K68:P68)</f>
        <v>17</v>
      </c>
      <c r="S68" s="49">
        <v>1.5525114155251141E-2</v>
      </c>
      <c r="T68" s="48">
        <f>SUM(O68:P68)</f>
        <v>0</v>
      </c>
      <c r="U68" s="49">
        <v>0</v>
      </c>
    </row>
    <row r="69" spans="1:21" s="5" customFormat="1" ht="27.75" x14ac:dyDescent="0.25">
      <c r="A69" s="26">
        <v>58</v>
      </c>
      <c r="B69" s="26" t="s">
        <v>82</v>
      </c>
      <c r="C69" s="68" t="s">
        <v>104</v>
      </c>
      <c r="D69" s="67" t="s">
        <v>107</v>
      </c>
      <c r="E69" s="28" t="s">
        <v>39</v>
      </c>
      <c r="F69" s="29">
        <v>42370</v>
      </c>
      <c r="G69" s="52">
        <v>740</v>
      </c>
      <c r="H69" s="31" t="s">
        <v>27</v>
      </c>
      <c r="I69" s="31" t="s">
        <v>27</v>
      </c>
      <c r="K69" s="31" t="s">
        <v>35</v>
      </c>
      <c r="L69" s="31">
        <v>1</v>
      </c>
      <c r="M69" s="31">
        <v>0</v>
      </c>
      <c r="N69" s="31" t="s">
        <v>45</v>
      </c>
      <c r="O69" s="31" t="s">
        <v>45</v>
      </c>
      <c r="P69" s="31" t="s">
        <v>45</v>
      </c>
      <c r="R69" s="33">
        <f>SUM(K69:P69)</f>
        <v>1</v>
      </c>
      <c r="S69" s="34">
        <v>1.3698630136986301E-3</v>
      </c>
      <c r="T69" s="33">
        <f>SUM(O69:P69)</f>
        <v>0</v>
      </c>
      <c r="U69" s="33" t="s">
        <v>45</v>
      </c>
    </row>
    <row r="70" spans="1:21" s="5" customFormat="1" ht="27.75" x14ac:dyDescent="0.25">
      <c r="A70" s="26">
        <v>59</v>
      </c>
      <c r="B70" s="26" t="s">
        <v>82</v>
      </c>
      <c r="C70" s="68" t="s">
        <v>104</v>
      </c>
      <c r="D70" s="83" t="s">
        <v>108</v>
      </c>
      <c r="E70" s="28" t="s">
        <v>39</v>
      </c>
      <c r="F70" s="29">
        <v>40299</v>
      </c>
      <c r="G70" s="52">
        <v>1800</v>
      </c>
      <c r="H70" s="31" t="s">
        <v>27</v>
      </c>
      <c r="I70" s="31" t="s">
        <v>27</v>
      </c>
      <c r="K70" s="31">
        <v>149</v>
      </c>
      <c r="L70" s="31">
        <v>661</v>
      </c>
      <c r="M70" s="31">
        <v>649</v>
      </c>
      <c r="N70" s="31">
        <v>861</v>
      </c>
      <c r="O70" s="31">
        <v>177</v>
      </c>
      <c r="P70" s="31">
        <v>63</v>
      </c>
      <c r="R70" s="33">
        <f>SUM(K70:P70)</f>
        <v>2560</v>
      </c>
      <c r="S70" s="34">
        <v>1.4027397260273973</v>
      </c>
      <c r="T70" s="33">
        <f>SUM(O70:P70)</f>
        <v>240</v>
      </c>
      <c r="U70" s="34">
        <v>0.32876712328767121</v>
      </c>
    </row>
    <row r="71" spans="1:21" s="5" customFormat="1" x14ac:dyDescent="0.25">
      <c r="A71" s="26">
        <v>60</v>
      </c>
      <c r="B71" s="26" t="s">
        <v>82</v>
      </c>
      <c r="C71" s="68" t="s">
        <v>104</v>
      </c>
      <c r="D71" s="83" t="s">
        <v>109</v>
      </c>
      <c r="E71" s="35" t="s">
        <v>29</v>
      </c>
      <c r="F71" s="80">
        <v>39845</v>
      </c>
      <c r="G71" s="81">
        <v>15</v>
      </c>
      <c r="H71" s="37">
        <v>102</v>
      </c>
      <c r="I71" s="38">
        <v>2.2981254506128337E-2</v>
      </c>
      <c r="K71" s="39">
        <v>0</v>
      </c>
      <c r="L71" s="39">
        <v>0</v>
      </c>
      <c r="M71" s="39">
        <v>0</v>
      </c>
      <c r="N71" s="39">
        <v>102</v>
      </c>
      <c r="O71" s="39">
        <v>0</v>
      </c>
      <c r="P71" s="39">
        <v>0</v>
      </c>
      <c r="R71" s="41">
        <f>SUM(K71:P71)</f>
        <v>102</v>
      </c>
      <c r="S71" s="42">
        <v>0.27945205479452057</v>
      </c>
      <c r="T71" s="41">
        <f>SUM(O71:P71)</f>
        <v>0</v>
      </c>
      <c r="U71" s="42">
        <v>0</v>
      </c>
    </row>
    <row r="72" spans="1:21" s="5" customFormat="1" x14ac:dyDescent="0.25">
      <c r="A72" s="26">
        <v>61</v>
      </c>
      <c r="B72" s="26" t="s">
        <v>82</v>
      </c>
      <c r="C72" s="68" t="s">
        <v>104</v>
      </c>
      <c r="D72" s="83" t="s">
        <v>110</v>
      </c>
      <c r="E72" s="43" t="s">
        <v>32</v>
      </c>
      <c r="F72" s="44">
        <v>43497</v>
      </c>
      <c r="G72" s="45">
        <v>312</v>
      </c>
      <c r="H72" s="45">
        <v>80</v>
      </c>
      <c r="I72" s="46">
        <v>0.10121457489878542</v>
      </c>
      <c r="K72" s="47" t="s">
        <v>35</v>
      </c>
      <c r="L72" s="47" t="s">
        <v>35</v>
      </c>
      <c r="M72" s="47" t="s">
        <v>35</v>
      </c>
      <c r="N72" s="47" t="s">
        <v>35</v>
      </c>
      <c r="O72" s="47">
        <v>44</v>
      </c>
      <c r="P72" s="47">
        <v>35</v>
      </c>
      <c r="R72" s="48">
        <f>SUM(K72:P72)</f>
        <v>79</v>
      </c>
      <c r="S72" s="49">
        <v>0.10821917808219178</v>
      </c>
      <c r="T72" s="48">
        <f>SUM(O72:P72)</f>
        <v>79</v>
      </c>
      <c r="U72" s="49">
        <v>0.10821917808219178</v>
      </c>
    </row>
    <row r="73" spans="1:21" s="5" customFormat="1" x14ac:dyDescent="0.25">
      <c r="A73" s="26">
        <v>62</v>
      </c>
      <c r="B73" s="26" t="s">
        <v>82</v>
      </c>
      <c r="C73" s="71" t="s">
        <v>111</v>
      </c>
      <c r="D73" s="71" t="s">
        <v>111</v>
      </c>
      <c r="E73" s="56" t="s">
        <v>52</v>
      </c>
      <c r="F73" s="84"/>
      <c r="G73" s="58"/>
      <c r="H73" s="58"/>
      <c r="I73" s="59">
        <v>0</v>
      </c>
      <c r="K73" s="60"/>
      <c r="L73" s="60"/>
      <c r="M73" s="60"/>
      <c r="N73" s="60"/>
      <c r="O73" s="60"/>
      <c r="P73" s="60"/>
      <c r="R73" s="61"/>
      <c r="S73" s="62"/>
      <c r="T73" s="61"/>
      <c r="U73" s="61"/>
    </row>
    <row r="74" spans="1:21" s="5" customFormat="1" ht="27.75" x14ac:dyDescent="0.25">
      <c r="A74" s="26">
        <v>63</v>
      </c>
      <c r="B74" s="26" t="s">
        <v>82</v>
      </c>
      <c r="C74" s="71" t="s">
        <v>111</v>
      </c>
      <c r="D74" s="79" t="s">
        <v>112</v>
      </c>
      <c r="E74" s="28" t="s">
        <v>39</v>
      </c>
      <c r="F74" s="29">
        <v>40452</v>
      </c>
      <c r="G74" s="52">
        <v>3769</v>
      </c>
      <c r="H74" s="31" t="s">
        <v>27</v>
      </c>
      <c r="I74" s="31" t="s">
        <v>27</v>
      </c>
      <c r="K74" s="31">
        <v>29</v>
      </c>
      <c r="L74" s="31">
        <v>168</v>
      </c>
      <c r="M74" s="31">
        <v>32</v>
      </c>
      <c r="N74" s="31">
        <v>19</v>
      </c>
      <c r="O74" s="31">
        <v>7</v>
      </c>
      <c r="P74" s="31">
        <v>7</v>
      </c>
      <c r="R74" s="33">
        <f>SUM(K74:P74)</f>
        <v>262</v>
      </c>
      <c r="S74" s="34">
        <v>0.11963470319634703</v>
      </c>
      <c r="T74" s="33">
        <f>SUM(O74:P74)</f>
        <v>14</v>
      </c>
      <c r="U74" s="34">
        <v>1.9178082191780823E-2</v>
      </c>
    </row>
    <row r="75" spans="1:21" s="5" customFormat="1" x14ac:dyDescent="0.25">
      <c r="A75" s="26">
        <v>64</v>
      </c>
      <c r="B75" s="26" t="s">
        <v>113</v>
      </c>
      <c r="C75" s="77" t="s">
        <v>114</v>
      </c>
      <c r="D75" s="77" t="s">
        <v>114</v>
      </c>
      <c r="E75" s="28" t="s">
        <v>26</v>
      </c>
      <c r="F75" s="29">
        <v>41487</v>
      </c>
      <c r="G75" s="30">
        <v>1403</v>
      </c>
      <c r="H75" s="31" t="s">
        <v>27</v>
      </c>
      <c r="I75" s="31" t="s">
        <v>27</v>
      </c>
      <c r="K75" s="32" t="s">
        <v>115</v>
      </c>
      <c r="L75" s="31">
        <v>287</v>
      </c>
      <c r="M75" s="31">
        <v>108</v>
      </c>
      <c r="N75" s="31">
        <v>86</v>
      </c>
      <c r="O75" s="31">
        <v>34</v>
      </c>
      <c r="P75" s="31">
        <v>9</v>
      </c>
      <c r="R75" s="33">
        <v>780</v>
      </c>
      <c r="S75" s="34">
        <v>0.40061633281972264</v>
      </c>
      <c r="T75" s="33">
        <f>SUM(O75:P75)</f>
        <v>43</v>
      </c>
      <c r="U75" s="34">
        <v>5.8904109589041097E-2</v>
      </c>
    </row>
    <row r="76" spans="1:21" s="5" customFormat="1" x14ac:dyDescent="0.25">
      <c r="A76" s="26">
        <v>65</v>
      </c>
      <c r="B76" s="26" t="s">
        <v>113</v>
      </c>
      <c r="C76" s="77" t="s">
        <v>114</v>
      </c>
      <c r="D76" s="77" t="s">
        <v>116</v>
      </c>
      <c r="E76" s="28" t="s">
        <v>39</v>
      </c>
      <c r="F76" s="29">
        <v>39934</v>
      </c>
      <c r="G76" s="52">
        <v>3503</v>
      </c>
      <c r="H76" s="31" t="s">
        <v>27</v>
      </c>
      <c r="I76" s="31" t="s">
        <v>27</v>
      </c>
      <c r="K76" s="31">
        <v>145</v>
      </c>
      <c r="L76" s="31">
        <v>281</v>
      </c>
      <c r="M76" s="31">
        <v>244</v>
      </c>
      <c r="N76" s="31">
        <v>603</v>
      </c>
      <c r="O76" s="31">
        <v>421</v>
      </c>
      <c r="P76" s="31">
        <v>290</v>
      </c>
      <c r="R76" s="33">
        <f>SUM(K76:P76)</f>
        <v>1984</v>
      </c>
      <c r="S76" s="34">
        <v>0.90593607305936075</v>
      </c>
      <c r="T76" s="33">
        <f>SUM(O76:P76)</f>
        <v>711</v>
      </c>
      <c r="U76" s="34">
        <v>0.97397260273972608</v>
      </c>
    </row>
    <row r="77" spans="1:21" s="5" customFormat="1" x14ac:dyDescent="0.25">
      <c r="A77" s="26">
        <v>66</v>
      </c>
      <c r="B77" s="26" t="s">
        <v>113</v>
      </c>
      <c r="C77" s="77" t="s">
        <v>114</v>
      </c>
      <c r="D77" s="85" t="s">
        <v>113</v>
      </c>
      <c r="E77" s="35" t="s">
        <v>29</v>
      </c>
      <c r="F77" s="80">
        <v>40878</v>
      </c>
      <c r="G77" s="81">
        <v>38</v>
      </c>
      <c r="H77" s="37">
        <v>17</v>
      </c>
      <c r="I77" s="38">
        <v>5.0379326695116173E-3</v>
      </c>
      <c r="K77" s="39">
        <v>0</v>
      </c>
      <c r="L77" s="39">
        <v>0</v>
      </c>
      <c r="M77" s="39">
        <v>3</v>
      </c>
      <c r="N77" s="39">
        <v>0</v>
      </c>
      <c r="O77" s="39">
        <v>0</v>
      </c>
      <c r="P77" s="39">
        <v>0</v>
      </c>
      <c r="R77" s="41">
        <f>SUM(K77:P77)</f>
        <v>3</v>
      </c>
      <c r="S77" s="42">
        <v>1.3698630136986301E-3</v>
      </c>
      <c r="T77" s="41">
        <f>SUM(O77:P77)</f>
        <v>0</v>
      </c>
      <c r="U77" s="42">
        <v>0</v>
      </c>
    </row>
    <row r="78" spans="1:21" s="5" customFormat="1" x14ac:dyDescent="0.25">
      <c r="A78" s="26">
        <v>67</v>
      </c>
      <c r="B78" s="26" t="s">
        <v>113</v>
      </c>
      <c r="C78" s="77" t="s">
        <v>114</v>
      </c>
      <c r="D78" s="85" t="s">
        <v>113</v>
      </c>
      <c r="E78" s="43" t="s">
        <v>32</v>
      </c>
      <c r="F78" s="86">
        <v>44075</v>
      </c>
      <c r="G78" s="45">
        <v>399</v>
      </c>
      <c r="H78" s="45">
        <v>4</v>
      </c>
      <c r="I78" s="46">
        <v>2.1929824561403511E-2</v>
      </c>
      <c r="K78" s="47" t="s">
        <v>35</v>
      </c>
      <c r="L78" s="47" t="s">
        <v>35</v>
      </c>
      <c r="M78" s="47" t="s">
        <v>35</v>
      </c>
      <c r="N78" s="47" t="s">
        <v>35</v>
      </c>
      <c r="O78" s="47" t="s">
        <v>35</v>
      </c>
      <c r="P78" s="47">
        <v>4</v>
      </c>
      <c r="R78" s="48">
        <f>SUM(K78:P78)</f>
        <v>4</v>
      </c>
      <c r="S78" s="49">
        <v>1.0958904109589041E-2</v>
      </c>
      <c r="T78" s="48">
        <f>SUM(O78:P78)</f>
        <v>4</v>
      </c>
      <c r="U78" s="49" t="s">
        <v>117</v>
      </c>
    </row>
    <row r="79" spans="1:21" s="5" customFormat="1" x14ac:dyDescent="0.25">
      <c r="A79" s="26">
        <v>68</v>
      </c>
      <c r="B79" s="26" t="s">
        <v>118</v>
      </c>
      <c r="C79" s="87" t="s">
        <v>119</v>
      </c>
      <c r="D79" s="87" t="s">
        <v>120</v>
      </c>
      <c r="E79" s="28" t="s">
        <v>92</v>
      </c>
      <c r="F79" s="29">
        <v>40603</v>
      </c>
      <c r="G79" s="30">
        <v>295</v>
      </c>
      <c r="H79" s="31" t="s">
        <v>27</v>
      </c>
      <c r="I79" s="31" t="s">
        <v>27</v>
      </c>
      <c r="K79" s="31">
        <v>0</v>
      </c>
      <c r="L79" s="31">
        <v>0</v>
      </c>
      <c r="M79" s="31">
        <v>0</v>
      </c>
      <c r="N79" s="31">
        <v>0</v>
      </c>
      <c r="O79" s="31">
        <v>0</v>
      </c>
      <c r="P79" s="31">
        <v>0</v>
      </c>
      <c r="R79" s="33">
        <f>SUM(K79:P79)</f>
        <v>0</v>
      </c>
      <c r="S79" s="34">
        <v>0</v>
      </c>
      <c r="T79" s="33">
        <f>SUM(O79:P79)</f>
        <v>0</v>
      </c>
      <c r="U79" s="34">
        <v>0</v>
      </c>
    </row>
    <row r="80" spans="1:21" s="5" customFormat="1" ht="39.75" x14ac:dyDescent="0.25">
      <c r="A80" s="26">
        <v>69</v>
      </c>
      <c r="B80" s="26" t="s">
        <v>118</v>
      </c>
      <c r="C80" s="87" t="s">
        <v>119</v>
      </c>
      <c r="D80" s="88" t="s">
        <v>121</v>
      </c>
      <c r="E80" s="28" t="s">
        <v>39</v>
      </c>
      <c r="F80" s="29">
        <v>39873</v>
      </c>
      <c r="G80" s="30">
        <v>2531</v>
      </c>
      <c r="H80" s="31" t="s">
        <v>27</v>
      </c>
      <c r="I80" s="31" t="s">
        <v>27</v>
      </c>
      <c r="K80" s="31">
        <v>1052</v>
      </c>
      <c r="L80" s="31">
        <v>1117</v>
      </c>
      <c r="M80" s="31">
        <v>1088</v>
      </c>
      <c r="N80" s="31">
        <v>1126</v>
      </c>
      <c r="O80" s="31">
        <v>996</v>
      </c>
      <c r="P80" s="31">
        <v>978</v>
      </c>
      <c r="R80" s="33">
        <f>SUM(K80:P80)</f>
        <v>6357</v>
      </c>
      <c r="S80" s="34">
        <v>2.9027397260273973</v>
      </c>
      <c r="T80" s="33">
        <f>SUM(O80:P80)</f>
        <v>1974</v>
      </c>
      <c r="U80" s="34">
        <v>2.7041095890410958</v>
      </c>
    </row>
    <row r="81" spans="1:21" s="5" customFormat="1" x14ac:dyDescent="0.25">
      <c r="A81" s="26">
        <v>70</v>
      </c>
      <c r="B81" s="26" t="s">
        <v>122</v>
      </c>
      <c r="C81" s="89" t="s">
        <v>123</v>
      </c>
      <c r="D81" s="89" t="s">
        <v>124</v>
      </c>
      <c r="E81" s="28" t="s">
        <v>125</v>
      </c>
      <c r="F81" s="29">
        <v>42339</v>
      </c>
      <c r="G81" s="30">
        <v>369</v>
      </c>
      <c r="H81" s="31" t="s">
        <v>27</v>
      </c>
      <c r="I81" s="31" t="s">
        <v>27</v>
      </c>
      <c r="K81" s="31">
        <v>5</v>
      </c>
      <c r="L81" s="31">
        <v>285</v>
      </c>
      <c r="M81" s="31">
        <v>99</v>
      </c>
      <c r="N81" s="31">
        <v>144</v>
      </c>
      <c r="O81" s="31">
        <v>142</v>
      </c>
      <c r="P81" s="31">
        <v>83</v>
      </c>
      <c r="R81" s="33">
        <f>SUM(K81:P81)</f>
        <v>758</v>
      </c>
      <c r="S81" s="34">
        <v>0.34611872146118722</v>
      </c>
      <c r="T81" s="33">
        <f>SUM(O81:P81)</f>
        <v>225</v>
      </c>
      <c r="U81" s="34">
        <v>0.30821917808219179</v>
      </c>
    </row>
    <row r="82" spans="1:21" s="5" customFormat="1" ht="27.75" x14ac:dyDescent="0.25">
      <c r="A82" s="26">
        <v>71</v>
      </c>
      <c r="B82" s="26" t="s">
        <v>122</v>
      </c>
      <c r="C82" s="89" t="s">
        <v>123</v>
      </c>
      <c r="D82" s="90" t="s">
        <v>126</v>
      </c>
      <c r="E82" s="28" t="s">
        <v>39</v>
      </c>
      <c r="F82" s="29">
        <v>40179</v>
      </c>
      <c r="G82" s="30">
        <v>3654</v>
      </c>
      <c r="H82" s="31" t="s">
        <v>27</v>
      </c>
      <c r="I82" s="31" t="s">
        <v>27</v>
      </c>
      <c r="K82" s="31">
        <v>106</v>
      </c>
      <c r="L82" s="31">
        <v>192</v>
      </c>
      <c r="M82" s="31">
        <v>171</v>
      </c>
      <c r="N82" s="31">
        <v>234</v>
      </c>
      <c r="O82" s="31">
        <v>268</v>
      </c>
      <c r="P82" s="31">
        <v>172</v>
      </c>
      <c r="R82" s="33">
        <f>SUM(K82:P82)</f>
        <v>1143</v>
      </c>
      <c r="S82" s="34">
        <v>0.5219178082191781</v>
      </c>
      <c r="T82" s="33">
        <f>SUM(O82:P82)</f>
        <v>440</v>
      </c>
      <c r="U82" s="34">
        <v>0.60273972602739723</v>
      </c>
    </row>
    <row r="83" spans="1:21" s="5" customFormat="1" x14ac:dyDescent="0.25">
      <c r="A83" s="26">
        <v>72</v>
      </c>
      <c r="B83" s="91" t="s">
        <v>127</v>
      </c>
      <c r="C83" s="91" t="s">
        <v>128</v>
      </c>
      <c r="D83" s="91" t="s">
        <v>127</v>
      </c>
      <c r="E83" s="28" t="s">
        <v>39</v>
      </c>
      <c r="F83" s="29">
        <v>39873</v>
      </c>
      <c r="G83" s="30">
        <v>4998</v>
      </c>
      <c r="H83" s="31" t="s">
        <v>27</v>
      </c>
      <c r="I83" s="31" t="s">
        <v>27</v>
      </c>
      <c r="K83" s="31" t="s">
        <v>117</v>
      </c>
      <c r="L83" s="31" t="s">
        <v>117</v>
      </c>
      <c r="M83" s="31" t="s">
        <v>117</v>
      </c>
      <c r="N83" s="31" t="s">
        <v>117</v>
      </c>
      <c r="O83" s="31" t="s">
        <v>117</v>
      </c>
      <c r="P83" s="31" t="s">
        <v>117</v>
      </c>
      <c r="R83" s="33" t="s">
        <v>117</v>
      </c>
      <c r="S83" s="33" t="s">
        <v>117</v>
      </c>
      <c r="T83" s="33" t="s">
        <v>117</v>
      </c>
      <c r="U83" s="33" t="s">
        <v>117</v>
      </c>
    </row>
    <row r="84" spans="1:21" s="5" customFormat="1" ht="30" x14ac:dyDescent="0.25">
      <c r="A84" s="26">
        <v>73</v>
      </c>
      <c r="B84" s="91" t="s">
        <v>129</v>
      </c>
      <c r="C84" s="91" t="s">
        <v>130</v>
      </c>
      <c r="D84" s="91" t="s">
        <v>129</v>
      </c>
      <c r="E84" s="28" t="s">
        <v>39</v>
      </c>
      <c r="F84" s="29">
        <v>42095</v>
      </c>
      <c r="G84" s="30">
        <v>4491</v>
      </c>
      <c r="H84" s="31" t="s">
        <v>27</v>
      </c>
      <c r="I84" s="31" t="s">
        <v>27</v>
      </c>
      <c r="K84" s="31" t="s">
        <v>117</v>
      </c>
      <c r="L84" s="31" t="s">
        <v>117</v>
      </c>
      <c r="M84" s="31" t="s">
        <v>117</v>
      </c>
      <c r="N84" s="31" t="s">
        <v>117</v>
      </c>
      <c r="O84" s="31" t="s">
        <v>117</v>
      </c>
      <c r="P84" s="31" t="s">
        <v>117</v>
      </c>
      <c r="R84" s="33" t="s">
        <v>117</v>
      </c>
      <c r="S84" s="33" t="s">
        <v>117</v>
      </c>
      <c r="T84" s="33" t="s">
        <v>117</v>
      </c>
      <c r="U84" s="33" t="s">
        <v>117</v>
      </c>
    </row>
    <row r="85" spans="1:21" s="5" customFormat="1" x14ac:dyDescent="0.25">
      <c r="A85" s="26">
        <v>74</v>
      </c>
      <c r="B85" s="91" t="s">
        <v>131</v>
      </c>
      <c r="C85" s="91" t="s">
        <v>132</v>
      </c>
      <c r="D85" s="91" t="s">
        <v>131</v>
      </c>
      <c r="E85" s="28" t="s">
        <v>39</v>
      </c>
      <c r="F85" s="29">
        <v>40026</v>
      </c>
      <c r="G85" s="30">
        <v>817</v>
      </c>
      <c r="H85" s="31" t="s">
        <v>27</v>
      </c>
      <c r="I85" s="31" t="s">
        <v>27</v>
      </c>
      <c r="K85" s="31" t="s">
        <v>117</v>
      </c>
      <c r="L85" s="31" t="s">
        <v>117</v>
      </c>
      <c r="M85" s="31" t="s">
        <v>117</v>
      </c>
      <c r="N85" s="31" t="s">
        <v>117</v>
      </c>
      <c r="O85" s="31" t="s">
        <v>117</v>
      </c>
      <c r="P85" s="31" t="s">
        <v>117</v>
      </c>
      <c r="R85" s="33" t="s">
        <v>117</v>
      </c>
      <c r="S85" s="33" t="s">
        <v>117</v>
      </c>
      <c r="T85" s="33" t="s">
        <v>117</v>
      </c>
      <c r="U85" s="33" t="s">
        <v>117</v>
      </c>
    </row>
    <row r="86" spans="1:21" s="5" customFormat="1" x14ac:dyDescent="0.25">
      <c r="A86" s="26">
        <v>75</v>
      </c>
      <c r="B86" s="92" t="s">
        <v>118</v>
      </c>
      <c r="C86" s="93" t="s">
        <v>133</v>
      </c>
      <c r="D86" s="93" t="s">
        <v>134</v>
      </c>
      <c r="E86" s="94" t="s">
        <v>52</v>
      </c>
      <c r="F86" s="95"/>
      <c r="G86" s="96"/>
      <c r="H86" s="57"/>
      <c r="I86" s="59"/>
      <c r="K86" s="97"/>
      <c r="L86" s="97"/>
      <c r="M86" s="97"/>
      <c r="N86" s="97"/>
      <c r="O86" s="97"/>
      <c r="P86" s="97"/>
      <c r="R86" s="98"/>
      <c r="S86" s="98"/>
      <c r="T86" s="98"/>
      <c r="U86" s="98"/>
    </row>
    <row r="87" spans="1:21" s="5" customFormat="1" x14ac:dyDescent="0.25">
      <c r="A87" s="26">
        <v>76</v>
      </c>
      <c r="B87" s="26" t="s">
        <v>118</v>
      </c>
      <c r="C87" s="91" t="s">
        <v>135</v>
      </c>
      <c r="D87" s="91" t="s">
        <v>135</v>
      </c>
      <c r="E87" s="56" t="s">
        <v>52</v>
      </c>
      <c r="F87" s="57"/>
      <c r="G87" s="58"/>
      <c r="H87" s="57"/>
      <c r="I87" s="59"/>
      <c r="K87" s="60"/>
      <c r="L87" s="60"/>
      <c r="M87" s="60"/>
      <c r="N87" s="60"/>
      <c r="O87" s="60"/>
      <c r="P87" s="60"/>
      <c r="R87" s="98"/>
      <c r="S87" s="98"/>
      <c r="T87" s="61"/>
      <c r="U87" s="98"/>
    </row>
    <row r="88" spans="1:21" s="5" customFormat="1" x14ac:dyDescent="0.25">
      <c r="A88" s="26">
        <v>77</v>
      </c>
      <c r="B88" s="91" t="s">
        <v>127</v>
      </c>
      <c r="C88" s="91" t="s">
        <v>128</v>
      </c>
      <c r="D88" s="91" t="s">
        <v>128</v>
      </c>
      <c r="E88" s="56" t="s">
        <v>52</v>
      </c>
      <c r="F88" s="57"/>
      <c r="G88" s="58"/>
      <c r="H88" s="57"/>
      <c r="I88" s="59"/>
      <c r="K88" s="60"/>
      <c r="L88" s="60"/>
      <c r="M88" s="60"/>
      <c r="N88" s="60"/>
      <c r="O88" s="60"/>
      <c r="P88" s="60"/>
      <c r="R88" s="98"/>
      <c r="S88" s="98"/>
      <c r="T88" s="61"/>
      <c r="U88" s="98"/>
    </row>
    <row r="89" spans="1:21" s="5" customFormat="1" x14ac:dyDescent="0.25">
      <c r="A89" s="26">
        <v>78</v>
      </c>
      <c r="B89" s="91" t="s">
        <v>127</v>
      </c>
      <c r="C89" s="91" t="s">
        <v>136</v>
      </c>
      <c r="D89" s="91" t="s">
        <v>136</v>
      </c>
      <c r="E89" s="56" t="s">
        <v>52</v>
      </c>
      <c r="F89" s="57"/>
      <c r="G89" s="58"/>
      <c r="H89" s="57"/>
      <c r="I89" s="59"/>
      <c r="K89" s="60"/>
      <c r="L89" s="60"/>
      <c r="M89" s="60"/>
      <c r="N89" s="60"/>
      <c r="O89" s="60"/>
      <c r="P89" s="60"/>
      <c r="R89" s="98"/>
      <c r="S89" s="98"/>
      <c r="T89" s="61"/>
      <c r="U89" s="98"/>
    </row>
    <row r="90" spans="1:21" s="5" customFormat="1" ht="30" x14ac:dyDescent="0.25">
      <c r="A90" s="26">
        <v>79</v>
      </c>
      <c r="B90" s="91" t="s">
        <v>129</v>
      </c>
      <c r="C90" s="91" t="s">
        <v>130</v>
      </c>
      <c r="D90" s="91" t="s">
        <v>130</v>
      </c>
      <c r="E90" s="56" t="s">
        <v>52</v>
      </c>
      <c r="F90" s="57"/>
      <c r="G90" s="58"/>
      <c r="H90" s="57"/>
      <c r="I90" s="59"/>
      <c r="K90" s="60"/>
      <c r="L90" s="60"/>
      <c r="M90" s="60"/>
      <c r="N90" s="60"/>
      <c r="O90" s="60"/>
      <c r="P90" s="60"/>
      <c r="R90" s="98"/>
      <c r="S90" s="98"/>
      <c r="T90" s="61"/>
      <c r="U90" s="98"/>
    </row>
    <row r="91" spans="1:21" s="5" customFormat="1" x14ac:dyDescent="0.25">
      <c r="A91" s="26">
        <v>80</v>
      </c>
      <c r="B91" s="91" t="s">
        <v>131</v>
      </c>
      <c r="C91" s="91" t="s">
        <v>132</v>
      </c>
      <c r="D91" s="91" t="s">
        <v>137</v>
      </c>
      <c r="E91" s="56" t="s">
        <v>52</v>
      </c>
      <c r="F91" s="57"/>
      <c r="G91" s="58"/>
      <c r="H91" s="57"/>
      <c r="I91" s="59"/>
      <c r="K91" s="60"/>
      <c r="L91" s="60"/>
      <c r="M91" s="60"/>
      <c r="N91" s="60"/>
      <c r="O91" s="60"/>
      <c r="P91" s="60"/>
      <c r="R91" s="98"/>
      <c r="S91" s="98"/>
      <c r="T91" s="61"/>
      <c r="U91" s="98"/>
    </row>
    <row r="92" spans="1:21" s="4" customFormat="1" ht="27.75" x14ac:dyDescent="0.25">
      <c r="A92" s="26">
        <v>81</v>
      </c>
      <c r="B92" s="26" t="s">
        <v>70</v>
      </c>
      <c r="C92" s="57" t="s">
        <v>70</v>
      </c>
      <c r="D92" s="57" t="s">
        <v>138</v>
      </c>
      <c r="E92" s="56" t="s">
        <v>117</v>
      </c>
      <c r="F92" s="84"/>
      <c r="G92" s="91"/>
      <c r="H92" s="57"/>
      <c r="I92" s="59"/>
      <c r="K92" s="60"/>
      <c r="L92" s="60"/>
      <c r="M92" s="60"/>
      <c r="N92" s="60"/>
      <c r="O92" s="60"/>
      <c r="P92" s="60"/>
      <c r="R92" s="98"/>
      <c r="S92" s="98"/>
      <c r="T92" s="61"/>
      <c r="U92" s="98"/>
    </row>
    <row r="93" spans="1:21" x14ac:dyDescent="0.25">
      <c r="A93" s="26">
        <v>82</v>
      </c>
      <c r="B93" s="26"/>
      <c r="C93" s="92"/>
      <c r="D93" s="92"/>
      <c r="E93" s="99"/>
      <c r="F93" s="92"/>
      <c r="G93" s="100"/>
      <c r="H93" s="92"/>
      <c r="I93" s="101"/>
      <c r="K93" s="102"/>
      <c r="L93" s="102"/>
      <c r="M93" s="102"/>
      <c r="N93" s="102"/>
      <c r="O93" s="102"/>
      <c r="P93" s="102"/>
      <c r="R93" s="98"/>
      <c r="S93" s="98"/>
      <c r="T93" s="103"/>
      <c r="U93" s="98"/>
    </row>
    <row r="94" spans="1:21" x14ac:dyDescent="0.25">
      <c r="A94" s="26">
        <v>84</v>
      </c>
      <c r="B94" s="104" t="s">
        <v>139</v>
      </c>
      <c r="C94" s="105" t="s">
        <v>140</v>
      </c>
      <c r="D94" s="106"/>
      <c r="E94" s="107"/>
      <c r="F94" s="106"/>
      <c r="G94" s="108"/>
      <c r="H94" s="109"/>
      <c r="I94" s="110"/>
      <c r="K94" s="102"/>
      <c r="L94" s="102"/>
      <c r="M94" s="102"/>
      <c r="N94" s="102"/>
      <c r="O94" s="102"/>
      <c r="P94" s="102"/>
      <c r="R94" s="98"/>
      <c r="S94" s="98"/>
      <c r="T94" s="103"/>
      <c r="U94" s="98"/>
    </row>
    <row r="95" spans="1:21" x14ac:dyDescent="0.25">
      <c r="A95" s="26">
        <v>85</v>
      </c>
      <c r="B95" s="111"/>
      <c r="C95" s="105" t="s">
        <v>141</v>
      </c>
      <c r="D95" s="106"/>
      <c r="E95" s="106"/>
      <c r="F95" s="106"/>
      <c r="G95" s="108"/>
      <c r="H95" s="109"/>
      <c r="I95" s="110"/>
      <c r="K95" s="102"/>
      <c r="L95" s="102"/>
      <c r="M95" s="102"/>
      <c r="N95" s="102"/>
      <c r="O95" s="102"/>
      <c r="P95" s="102"/>
      <c r="R95" s="98"/>
      <c r="S95" s="98"/>
      <c r="T95" s="103"/>
      <c r="U95" s="98"/>
    </row>
    <row r="96" spans="1:21" x14ac:dyDescent="0.25">
      <c r="A96" s="26">
        <v>86</v>
      </c>
      <c r="B96" s="111"/>
      <c r="C96" s="105" t="s">
        <v>142</v>
      </c>
      <c r="D96" s="106"/>
      <c r="E96" s="107"/>
      <c r="F96" s="106"/>
      <c r="G96" s="108"/>
      <c r="H96" s="109"/>
      <c r="I96" s="110"/>
      <c r="K96" s="102"/>
      <c r="L96" s="102"/>
      <c r="M96" s="102"/>
      <c r="N96" s="102"/>
      <c r="O96" s="102"/>
      <c r="P96" s="102"/>
      <c r="R96" s="98"/>
      <c r="S96" s="98"/>
      <c r="T96" s="103"/>
      <c r="U96" s="98"/>
    </row>
    <row r="97" spans="1:21" x14ac:dyDescent="0.25">
      <c r="A97" s="26">
        <v>87</v>
      </c>
      <c r="B97" s="111"/>
      <c r="C97" s="105" t="s">
        <v>143</v>
      </c>
      <c r="D97" s="106"/>
      <c r="E97" s="107"/>
      <c r="F97" s="106"/>
      <c r="G97" s="108"/>
      <c r="H97" s="109"/>
      <c r="I97" s="110"/>
      <c r="K97" s="102"/>
      <c r="L97" s="102"/>
      <c r="M97" s="102"/>
      <c r="N97" s="102"/>
      <c r="O97" s="102"/>
      <c r="P97" s="102"/>
      <c r="R97" s="98"/>
      <c r="S97" s="98"/>
      <c r="T97" s="103"/>
      <c r="U97" s="98"/>
    </row>
    <row r="98" spans="1:21" x14ac:dyDescent="0.25">
      <c r="A98" s="26">
        <v>88</v>
      </c>
      <c r="B98" s="111"/>
      <c r="C98" s="105" t="s">
        <v>144</v>
      </c>
      <c r="D98" s="106"/>
      <c r="E98" s="107"/>
      <c r="F98" s="106"/>
      <c r="G98" s="108"/>
      <c r="H98" s="109"/>
      <c r="I98" s="110"/>
      <c r="K98" s="102"/>
      <c r="L98" s="102"/>
      <c r="M98" s="102"/>
      <c r="N98" s="102"/>
      <c r="O98" s="102"/>
      <c r="P98" s="102"/>
      <c r="R98" s="98"/>
      <c r="S98" s="98"/>
      <c r="T98" s="103"/>
      <c r="U98" s="98"/>
    </row>
    <row r="99" spans="1:21" x14ac:dyDescent="0.25">
      <c r="A99" s="26">
        <v>89</v>
      </c>
      <c r="B99" s="111"/>
      <c r="C99" s="105" t="s">
        <v>145</v>
      </c>
      <c r="D99" s="106"/>
      <c r="E99" s="107"/>
      <c r="F99" s="106"/>
      <c r="G99" s="108"/>
      <c r="H99" s="109"/>
      <c r="I99" s="110"/>
      <c r="K99" s="102"/>
      <c r="L99" s="102"/>
      <c r="M99" s="102"/>
      <c r="N99" s="102"/>
      <c r="O99" s="102"/>
      <c r="P99" s="102"/>
      <c r="R99" s="61"/>
      <c r="S99" s="61"/>
      <c r="T99" s="103"/>
      <c r="U99" s="61"/>
    </row>
    <row r="100" spans="1:21" x14ac:dyDescent="0.25">
      <c r="A100" s="26">
        <v>90</v>
      </c>
      <c r="B100" s="111"/>
      <c r="C100" s="105"/>
      <c r="D100" s="106"/>
      <c r="E100" s="107"/>
      <c r="F100" s="106"/>
      <c r="G100" s="108"/>
      <c r="H100" s="109"/>
      <c r="I100" s="109"/>
      <c r="K100" s="102"/>
      <c r="L100" s="102"/>
      <c r="M100" s="102"/>
      <c r="N100" s="102"/>
      <c r="O100" s="102"/>
      <c r="P100" s="102"/>
      <c r="R100" s="61"/>
      <c r="S100" s="61"/>
      <c r="T100" s="103"/>
      <c r="U100" s="61"/>
    </row>
  </sheetData>
  <autoFilter ref="A11:U100"/>
  <sortState ref="A12:U100">
    <sortCondition ref="A12:A100"/>
  </sortState>
  <mergeCells count="13">
    <mergeCell ref="B5:H5"/>
    <mergeCell ref="B1:D1"/>
    <mergeCell ref="E1:H1"/>
    <mergeCell ref="B2:H2"/>
    <mergeCell ref="B3:H3"/>
    <mergeCell ref="B4:H4"/>
    <mergeCell ref="T9:U9"/>
    <mergeCell ref="B6:H6"/>
    <mergeCell ref="B7:H7"/>
    <mergeCell ref="B8:H8"/>
    <mergeCell ref="B9:H9"/>
    <mergeCell ref="K9:Q9"/>
    <mergeCell ref="R9:S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2021-03-23T08:54:10Z</dcterms:modified>
</cp:coreProperties>
</file>